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C\Desktop\"/>
    </mc:Choice>
  </mc:AlternateContent>
  <bookViews>
    <workbookView xWindow="-120" yWindow="-120" windowWidth="20730" windowHeight="117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18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 s="1"/>
  <c r="C19" i="1"/>
  <c r="H3" i="1" l="1"/>
  <c r="H30" i="1" s="1"/>
  <c r="G63" i="1" s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45" i="1"/>
  <c r="G64" i="1"/>
  <c r="I64" i="1" s="1"/>
  <c r="C4" i="1"/>
  <c r="C5" i="1"/>
  <c r="C6" i="1"/>
  <c r="C7" i="1"/>
  <c r="C8" i="1"/>
  <c r="C9" i="1"/>
  <c r="C10" i="1"/>
  <c r="C11" i="1"/>
  <c r="C12" i="1"/>
  <c r="C13" i="1"/>
  <c r="C14" i="1"/>
  <c r="C3" i="1"/>
  <c r="H46" i="1"/>
  <c r="H47" i="1"/>
  <c r="H52" i="1"/>
  <c r="H53" i="1"/>
  <c r="H54" i="1"/>
  <c r="H55" i="1"/>
  <c r="H45" i="1"/>
  <c r="H56" i="1" l="1"/>
  <c r="G61" i="1" s="1"/>
  <c r="I61" i="1" s="1"/>
  <c r="C15" i="1"/>
  <c r="G60" i="1" s="1"/>
  <c r="I60" i="1" s="1"/>
  <c r="C73" i="1"/>
  <c r="G62" i="1" s="1"/>
  <c r="I62" i="1" s="1"/>
  <c r="G30" i="1"/>
  <c r="I63" i="1" l="1"/>
  <c r="G65" i="1" l="1"/>
  <c r="I65" i="1" s="1"/>
</calcChain>
</file>

<file path=xl/sharedStrings.xml><?xml version="1.0" encoding="utf-8"?>
<sst xmlns="http://schemas.openxmlformats.org/spreadsheetml/2006/main" count="142" uniqueCount="123">
  <si>
    <t xml:space="preserve">تعداد واحد </t>
  </si>
  <si>
    <t>پاس شده</t>
  </si>
  <si>
    <t>شماره ترم</t>
  </si>
  <si>
    <t>دروس پایه (26 واحد)</t>
  </si>
  <si>
    <t>درس معارف 1</t>
  </si>
  <si>
    <t>ریاضی عمومی1</t>
  </si>
  <si>
    <t>درس معارف 2</t>
  </si>
  <si>
    <t>ریاضی عمومی2</t>
  </si>
  <si>
    <t>درس معارف 3</t>
  </si>
  <si>
    <t>فیزیک1</t>
  </si>
  <si>
    <t>درس معارف 4</t>
  </si>
  <si>
    <t>فیزیک2</t>
  </si>
  <si>
    <t>درس معارف 5</t>
  </si>
  <si>
    <t>درس معارف 6</t>
  </si>
  <si>
    <t>محاسبات عددی</t>
  </si>
  <si>
    <t>زبان فارسی</t>
  </si>
  <si>
    <t>معادلات دیفرانسیل</t>
  </si>
  <si>
    <t>زبان انگلیسی</t>
  </si>
  <si>
    <t>برنامه نویسی کامپیوتر</t>
  </si>
  <si>
    <t>تربیت بدنی (تربیت بدنی ۱)</t>
  </si>
  <si>
    <t>ورزش (تربیت بدنی ۲)</t>
  </si>
  <si>
    <t>آزمایشگاه فیزیک1</t>
  </si>
  <si>
    <t>آزمایشگاه فیزیک 2</t>
  </si>
  <si>
    <t>شیمی عمومی 1</t>
  </si>
  <si>
    <t>آزمایشگاه شیمی عمومی</t>
  </si>
  <si>
    <t>اقتصاد مهندسی</t>
  </si>
  <si>
    <t>الکترونیک 1</t>
  </si>
  <si>
    <t>الکترونیک 2</t>
  </si>
  <si>
    <t>فیزیک مدرن</t>
  </si>
  <si>
    <t>آزمایشگاه فیزیک مدرن</t>
  </si>
  <si>
    <t>ریاضی مهندسی</t>
  </si>
  <si>
    <t>الکترومغناطیس 1</t>
  </si>
  <si>
    <t>الکترومغناطیس2</t>
  </si>
  <si>
    <t>روش های ریاضی در اپتیک</t>
  </si>
  <si>
    <t>موج</t>
  </si>
  <si>
    <t>مکانیک کوانتومی برای اپتیک و لیزر</t>
  </si>
  <si>
    <t>مکانیک کوانتومی مواد و قطعات اپتیکی</t>
  </si>
  <si>
    <t>اپتیک هندسی</t>
  </si>
  <si>
    <t>آزمایشگاه اپتیک هندسی</t>
  </si>
  <si>
    <t>اصول طراحی دستگاه های اپتیکی</t>
  </si>
  <si>
    <t>کارگاه طراحی رایانه ای دستگاه های اپتیکی</t>
  </si>
  <si>
    <t>اپتیک موجی</t>
  </si>
  <si>
    <t>آزمایشگاه اپتیک موجی</t>
  </si>
  <si>
    <t>لیزر1</t>
  </si>
  <si>
    <t>لیزر2</t>
  </si>
  <si>
    <t>آزمایشگاه لیزر1</t>
  </si>
  <si>
    <t>تکنیک خلا</t>
  </si>
  <si>
    <t>آزمایشگاه تکنیک خلا</t>
  </si>
  <si>
    <t>کاربرد رایانه در اپتیک و لیزر</t>
  </si>
  <si>
    <t>نقشه کشی صنعتی 1</t>
  </si>
  <si>
    <t>آمار و احتمال در اپتیک</t>
  </si>
  <si>
    <t>آزمایشگاه الکترونیک 1</t>
  </si>
  <si>
    <t>پروژه</t>
  </si>
  <si>
    <t>کاراموزی</t>
  </si>
  <si>
    <t>زبان تخصصی</t>
  </si>
  <si>
    <t>جمع</t>
  </si>
  <si>
    <t>دروس اصلی (61 واحد)</t>
  </si>
  <si>
    <t>تعداد واحد</t>
  </si>
  <si>
    <t>آزمایشگاه الکترونیک 2</t>
  </si>
  <si>
    <t>درس معارف 7</t>
  </si>
  <si>
    <t>ایمنی لیزر</t>
  </si>
  <si>
    <t>اپتیک تار نوری</t>
  </si>
  <si>
    <t>لیزر های حالت جامد</t>
  </si>
  <si>
    <t>مدار منطقی</t>
  </si>
  <si>
    <t>کارگاه ساخت عدسی</t>
  </si>
  <si>
    <t>شهشیه های اپتیکی</t>
  </si>
  <si>
    <t>اپتیک غیرخطی 2</t>
  </si>
  <si>
    <t>اپتیک الکترونی</t>
  </si>
  <si>
    <t xml:space="preserve">کاربرد های لیزر </t>
  </si>
  <si>
    <t>پروژه کابردهای لیزر</t>
  </si>
  <si>
    <t>اپتیک کوانتومی</t>
  </si>
  <si>
    <t>ترمودینامیک و مکانیک آماری</t>
  </si>
  <si>
    <t>تمام نگاری</t>
  </si>
  <si>
    <t>تصویر برداری حرارتی</t>
  </si>
  <si>
    <t xml:space="preserve">خواص مواد </t>
  </si>
  <si>
    <t>فیزیک حالت جامد</t>
  </si>
  <si>
    <t>منابع تغذیه 2</t>
  </si>
  <si>
    <t>نقشه کشی صنعتی 2</t>
  </si>
  <si>
    <t>روش های طراحی مهندسی</t>
  </si>
  <si>
    <t>تجهیزات اپتیکی و لیزری جنگ افزارها</t>
  </si>
  <si>
    <t>تجهیزات اپتیکی و لیزری (غیرنظامی)</t>
  </si>
  <si>
    <t>دانش خانواده و جمعیت</t>
  </si>
  <si>
    <t>فناوری ساخت قطعات اپتیکی</t>
  </si>
  <si>
    <t>شناخت سیستم های اپتومکانیکی</t>
  </si>
  <si>
    <t>تداخل سنجی</t>
  </si>
  <si>
    <t>کنترل کیفیت در فناوری اپتیکی</t>
  </si>
  <si>
    <t>اپتیک لایه های نازک</t>
  </si>
  <si>
    <t>طراحی و ساخت لایه های نازک اپتیکی</t>
  </si>
  <si>
    <t>آزمایشگاه طراحی رایانه ای لایه نازک</t>
  </si>
  <si>
    <t>اپتیک فوریه</t>
  </si>
  <si>
    <t>اپتیک غیرخطی 1</t>
  </si>
  <si>
    <t>آزمایشگاه لیزر 2</t>
  </si>
  <si>
    <t>منابع تغذیه لیزر 1</t>
  </si>
  <si>
    <t>آزمایشگاه منابع تغذیه لیزر</t>
  </si>
  <si>
    <t xml:space="preserve">لیزر های گازی </t>
  </si>
  <si>
    <t>اسپکتروسکوپی لیزری</t>
  </si>
  <si>
    <t xml:space="preserve">لیزر های قدرت </t>
  </si>
  <si>
    <t>فیزیک قطعات نیمه رسانا</t>
  </si>
  <si>
    <t>اپتوالکترونیک</t>
  </si>
  <si>
    <t>پرادازش نوری علائم و تصاویر</t>
  </si>
  <si>
    <t>مدار های مجتمع نوری</t>
  </si>
  <si>
    <t>فیزیک فناوری مادون قرمز</t>
  </si>
  <si>
    <t>چشمه ها و آشکارسازها</t>
  </si>
  <si>
    <t>راهنمای ورود شماره ترم</t>
  </si>
  <si>
    <t>ترم اول سالتحصیلی ۱۴۰۰</t>
  </si>
  <si>
    <t>ترم دوم سالتحصیلی ۱۴۰۰</t>
  </si>
  <si>
    <t>ترم تابستان سالتحصیلی ۱۴۰۰</t>
  </si>
  <si>
    <t>ترم اول سالتحصیلی ۱۴۰۱</t>
  </si>
  <si>
    <t>ترم دوم سالتحصیلی ۱۴۰۱</t>
  </si>
  <si>
    <t>ترم تابستان سالتحصیلی ۱۴۰۱</t>
  </si>
  <si>
    <t>ترم اول سالتحصیلی 1402</t>
  </si>
  <si>
    <t>وضعیت کلی</t>
  </si>
  <si>
    <t>چارت</t>
  </si>
  <si>
    <t>مانده</t>
  </si>
  <si>
    <t>دروس عمومی</t>
  </si>
  <si>
    <t>دروس پایه</t>
  </si>
  <si>
    <t>دروس اصلی</t>
  </si>
  <si>
    <t>دروس تخصصی</t>
  </si>
  <si>
    <t>دروس تخصصی اختیاری</t>
  </si>
  <si>
    <t>دروس عمومی (۲4 واحد)</t>
  </si>
  <si>
    <t>دروس اختیاری(11واحد)</t>
  </si>
  <si>
    <t>دروس تخصصی گرایش اپتیک (21)</t>
  </si>
  <si>
    <t xml:space="preserve">مدار الکتریکی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</si>
</sst>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3000401]0"/>
    <numFmt numFmtId="165" formatCode="0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165" fontId="4" fillId="6" borderId="1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4" fillId="7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 applyProtection="1">
      <alignment horizontal="center"/>
      <protection locked="0"/>
    </xf>
    <xf numFmtId="0" fontId="0" fillId="8" borderId="1" xfId="0" applyFill="1" applyBorder="1"/>
    <xf numFmtId="0" fontId="2" fillId="8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3" borderId="1" xfId="0" applyNumberFormat="1" applyFont="1" applyFill="1" applyBorder="1"/>
    <xf numFmtId="0" fontId="2" fillId="2" borderId="1" xfId="0" applyNumberFormat="1" applyFont="1" applyFill="1" applyBorder="1"/>
    <xf numFmtId="0" fontId="2" fillId="4" borderId="1" xfId="0" applyNumberFormat="1" applyFont="1" applyFill="1" applyBorder="1"/>
    <xf numFmtId="16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/>
    <xf numFmtId="0" fontId="1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3"/>
  <sheetViews>
    <sheetView tabSelected="1" topLeftCell="A43" zoomScaleNormal="100" workbookViewId="0">
      <selection activeCell="D18" sqref="D18"/>
    </sheetView>
  </sheetViews>
  <sheetFormatPr defaultRowHeight="15" x14ac:dyDescent="0.25"/>
  <cols>
    <col min="1" max="1" width="15.42578125" customWidth="1"/>
    <col min="3" max="3" width="6" customWidth="1"/>
    <col min="4" max="4" width="5.7109375" customWidth="1"/>
    <col min="5" max="5" width="2.28515625" customWidth="1"/>
    <col min="6" max="6" width="22" customWidth="1"/>
    <col min="7" max="8" width="9.140625" customWidth="1"/>
    <col min="9" max="9" width="7.42578125" customWidth="1"/>
    <col min="10" max="10" width="3.85546875" customWidth="1"/>
    <col min="11" max="11" width="18.140625" customWidth="1"/>
    <col min="12" max="12" width="19.42578125" customWidth="1"/>
    <col min="13" max="13" width="3.140625" customWidth="1"/>
    <col min="15" max="15" width="5.5703125" customWidth="1"/>
    <col min="17" max="17" width="19.42578125" customWidth="1"/>
    <col min="18" max="18" width="13.140625" customWidth="1"/>
    <col min="19" max="19" width="19" customWidth="1"/>
  </cols>
  <sheetData>
    <row r="1" spans="1:9" ht="24" customHeight="1" x14ac:dyDescent="0.25"/>
    <row r="2" spans="1:9" ht="17.25" x14ac:dyDescent="0.4">
      <c r="A2" s="6" t="s">
        <v>119</v>
      </c>
      <c r="B2" s="6" t="s">
        <v>0</v>
      </c>
      <c r="C2" s="7" t="s">
        <v>1</v>
      </c>
      <c r="D2" s="6" t="s">
        <v>2</v>
      </c>
      <c r="F2" s="33" t="s">
        <v>121</v>
      </c>
      <c r="G2" s="28" t="s">
        <v>57</v>
      </c>
      <c r="H2" s="29" t="s">
        <v>1</v>
      </c>
      <c r="I2" s="28" t="s">
        <v>2</v>
      </c>
    </row>
    <row r="3" spans="1:9" ht="16.5" x14ac:dyDescent="0.35">
      <c r="A3" s="8" t="s">
        <v>4</v>
      </c>
      <c r="B3" s="9">
        <v>2</v>
      </c>
      <c r="C3" s="9">
        <f t="shared" ref="C3:C14" si="0">IF(D3,1*B3,0)</f>
        <v>0</v>
      </c>
      <c r="D3" s="10"/>
      <c r="F3" s="34" t="s">
        <v>82</v>
      </c>
      <c r="G3" s="30">
        <v>3</v>
      </c>
      <c r="H3" s="30">
        <f t="shared" ref="H3:H29" si="1">IF(I3,1*G3,0)</f>
        <v>0</v>
      </c>
      <c r="I3" s="31"/>
    </row>
    <row r="4" spans="1:9" ht="16.5" customHeight="1" x14ac:dyDescent="0.35">
      <c r="A4" s="8" t="s">
        <v>6</v>
      </c>
      <c r="B4" s="9">
        <v>2</v>
      </c>
      <c r="C4" s="9">
        <f t="shared" si="0"/>
        <v>0</v>
      </c>
      <c r="D4" s="10"/>
      <c r="F4" s="34" t="s">
        <v>83</v>
      </c>
      <c r="G4" s="30">
        <v>2</v>
      </c>
      <c r="H4" s="30">
        <f t="shared" si="1"/>
        <v>0</v>
      </c>
      <c r="I4" s="31"/>
    </row>
    <row r="5" spans="1:9" ht="16.5" customHeight="1" x14ac:dyDescent="0.35">
      <c r="A5" s="8" t="s">
        <v>8</v>
      </c>
      <c r="B5" s="9">
        <v>2</v>
      </c>
      <c r="C5" s="9">
        <f t="shared" si="0"/>
        <v>0</v>
      </c>
      <c r="D5" s="10"/>
      <c r="F5" s="26" t="s">
        <v>84</v>
      </c>
      <c r="G5" s="30">
        <v>3</v>
      </c>
      <c r="H5" s="30">
        <f t="shared" si="1"/>
        <v>0</v>
      </c>
      <c r="I5" s="31"/>
    </row>
    <row r="6" spans="1:9" ht="16.5" customHeight="1" x14ac:dyDescent="0.35">
      <c r="A6" s="8" t="s">
        <v>10</v>
      </c>
      <c r="B6" s="9">
        <v>2</v>
      </c>
      <c r="C6" s="9">
        <f t="shared" si="0"/>
        <v>0</v>
      </c>
      <c r="D6" s="10"/>
      <c r="F6" s="26" t="s">
        <v>85</v>
      </c>
      <c r="G6" s="32">
        <v>2</v>
      </c>
      <c r="H6" s="30">
        <f t="shared" si="1"/>
        <v>0</v>
      </c>
      <c r="I6" s="31"/>
    </row>
    <row r="7" spans="1:9" ht="16.5" customHeight="1" x14ac:dyDescent="0.35">
      <c r="A7" s="8" t="s">
        <v>12</v>
      </c>
      <c r="B7" s="9">
        <v>2</v>
      </c>
      <c r="C7" s="9">
        <f t="shared" si="0"/>
        <v>0</v>
      </c>
      <c r="D7" s="10"/>
      <c r="F7" s="26" t="s">
        <v>86</v>
      </c>
      <c r="G7" s="32">
        <v>2</v>
      </c>
      <c r="H7" s="30">
        <f t="shared" si="1"/>
        <v>0</v>
      </c>
      <c r="I7" s="31"/>
    </row>
    <row r="8" spans="1:9" ht="16.5" customHeight="1" x14ac:dyDescent="0.35">
      <c r="A8" s="8" t="s">
        <v>13</v>
      </c>
      <c r="B8" s="9">
        <v>2</v>
      </c>
      <c r="C8" s="9">
        <f t="shared" si="0"/>
        <v>0</v>
      </c>
      <c r="D8" s="10"/>
      <c r="F8" s="26" t="s">
        <v>87</v>
      </c>
      <c r="G8" s="32">
        <v>2</v>
      </c>
      <c r="H8" s="30">
        <f t="shared" si="1"/>
        <v>0</v>
      </c>
      <c r="I8" s="31"/>
    </row>
    <row r="9" spans="1:9" ht="16.5" customHeight="1" x14ac:dyDescent="0.35">
      <c r="A9" s="8" t="s">
        <v>59</v>
      </c>
      <c r="B9" s="9">
        <v>2</v>
      </c>
      <c r="C9" s="9">
        <f t="shared" si="0"/>
        <v>0</v>
      </c>
      <c r="D9" s="10"/>
      <c r="F9" s="26" t="s">
        <v>88</v>
      </c>
      <c r="G9" s="32">
        <v>1</v>
      </c>
      <c r="H9" s="30">
        <f t="shared" si="1"/>
        <v>0</v>
      </c>
      <c r="I9" s="31"/>
    </row>
    <row r="10" spans="1:9" ht="16.5" customHeight="1" x14ac:dyDescent="0.35">
      <c r="A10" s="8" t="s">
        <v>15</v>
      </c>
      <c r="B10" s="9">
        <v>3</v>
      </c>
      <c r="C10" s="9">
        <f t="shared" si="0"/>
        <v>0</v>
      </c>
      <c r="D10" s="10"/>
      <c r="F10" s="26" t="s">
        <v>89</v>
      </c>
      <c r="G10" s="32">
        <v>3</v>
      </c>
      <c r="H10" s="30">
        <f t="shared" si="1"/>
        <v>0</v>
      </c>
      <c r="I10" s="31"/>
    </row>
    <row r="11" spans="1:9" ht="16.5" customHeight="1" x14ac:dyDescent="0.35">
      <c r="A11" s="8" t="s">
        <v>17</v>
      </c>
      <c r="B11" s="9">
        <v>3</v>
      </c>
      <c r="C11" s="9">
        <f t="shared" si="0"/>
        <v>0</v>
      </c>
      <c r="D11" s="10"/>
      <c r="F11" s="26" t="s">
        <v>90</v>
      </c>
      <c r="G11" s="32">
        <v>3</v>
      </c>
      <c r="H11" s="30">
        <f t="shared" si="1"/>
        <v>0</v>
      </c>
      <c r="I11" s="31"/>
    </row>
    <row r="12" spans="1:9" ht="16.5" customHeight="1" x14ac:dyDescent="0.35">
      <c r="A12" s="8" t="s">
        <v>19</v>
      </c>
      <c r="B12" s="9">
        <v>1</v>
      </c>
      <c r="C12" s="9">
        <f t="shared" si="0"/>
        <v>0</v>
      </c>
      <c r="D12" s="10"/>
      <c r="F12" s="3" t="s">
        <v>91</v>
      </c>
      <c r="G12" s="3">
        <v>1</v>
      </c>
      <c r="H12" s="30">
        <f t="shared" si="1"/>
        <v>0</v>
      </c>
      <c r="I12" s="25"/>
    </row>
    <row r="13" spans="1:9" ht="16.5" customHeight="1" x14ac:dyDescent="0.35">
      <c r="A13" s="8" t="s">
        <v>20</v>
      </c>
      <c r="B13" s="9">
        <v>1</v>
      </c>
      <c r="C13" s="9">
        <f t="shared" si="0"/>
        <v>0</v>
      </c>
      <c r="D13" s="10"/>
      <c r="F13" s="3" t="s">
        <v>27</v>
      </c>
      <c r="G13" s="3">
        <v>3</v>
      </c>
      <c r="H13" s="30">
        <f t="shared" si="1"/>
        <v>0</v>
      </c>
      <c r="I13" s="25"/>
    </row>
    <row r="14" spans="1:9" ht="16.5" customHeight="1" x14ac:dyDescent="0.35">
      <c r="A14" s="8" t="s">
        <v>81</v>
      </c>
      <c r="B14" s="9">
        <v>2</v>
      </c>
      <c r="C14" s="9">
        <f t="shared" si="0"/>
        <v>0</v>
      </c>
      <c r="D14" s="10"/>
      <c r="F14" s="3" t="s">
        <v>58</v>
      </c>
      <c r="G14" s="3">
        <v>1</v>
      </c>
      <c r="H14" s="30">
        <f t="shared" si="1"/>
        <v>0</v>
      </c>
      <c r="I14" s="17"/>
    </row>
    <row r="15" spans="1:9" ht="16.5" customHeight="1" x14ac:dyDescent="0.35">
      <c r="A15" s="18" t="s">
        <v>55</v>
      </c>
      <c r="B15" s="18">
        <v>24</v>
      </c>
      <c r="C15" s="19">
        <f>SUM(C3:C13)</f>
        <v>0</v>
      </c>
      <c r="D15" s="18"/>
      <c r="F15" s="3" t="s">
        <v>92</v>
      </c>
      <c r="G15" s="3">
        <v>3</v>
      </c>
      <c r="H15" s="30">
        <f t="shared" si="1"/>
        <v>0</v>
      </c>
      <c r="I15" s="25"/>
    </row>
    <row r="16" spans="1:9" ht="16.5" customHeight="1" x14ac:dyDescent="0.35">
      <c r="F16" s="3" t="s">
        <v>93</v>
      </c>
      <c r="G16" s="3">
        <v>1</v>
      </c>
      <c r="H16" s="30">
        <f t="shared" si="1"/>
        <v>0</v>
      </c>
      <c r="I16" s="25"/>
    </row>
    <row r="17" spans="1:9" ht="14.25" customHeight="1" x14ac:dyDescent="0.35">
      <c r="A17" s="24" t="s">
        <v>120</v>
      </c>
      <c r="B17" s="24" t="s">
        <v>57</v>
      </c>
      <c r="C17" s="24" t="s">
        <v>1</v>
      </c>
      <c r="D17" s="24" t="s">
        <v>2</v>
      </c>
      <c r="F17" s="3" t="s">
        <v>94</v>
      </c>
      <c r="G17" s="3">
        <v>3</v>
      </c>
      <c r="H17" s="30">
        <f t="shared" si="1"/>
        <v>0</v>
      </c>
      <c r="I17" s="25"/>
    </row>
    <row r="18" spans="1:9" ht="18" customHeight="1" x14ac:dyDescent="0.35">
      <c r="A18" s="3" t="s">
        <v>122</v>
      </c>
      <c r="B18" s="3">
        <v>3</v>
      </c>
      <c r="C18" s="3">
        <f>IF(D18,1*B18,0)</f>
        <v>0</v>
      </c>
      <c r="D18" s="25"/>
      <c r="F18" s="3" t="s">
        <v>95</v>
      </c>
      <c r="G18" s="3">
        <v>3</v>
      </c>
      <c r="H18" s="30">
        <f t="shared" si="1"/>
        <v>0</v>
      </c>
      <c r="I18" s="25"/>
    </row>
    <row r="19" spans="1:9" ht="16.5" x14ac:dyDescent="0.35">
      <c r="A19" s="3" t="s">
        <v>63</v>
      </c>
      <c r="B19" s="3">
        <v>3</v>
      </c>
      <c r="C19" s="3">
        <f>IF(D19,1*B19,0)</f>
        <v>0</v>
      </c>
      <c r="D19" s="25"/>
      <c r="F19" s="3" t="s">
        <v>62</v>
      </c>
      <c r="G19" s="3">
        <v>3</v>
      </c>
      <c r="H19" s="30">
        <f t="shared" si="1"/>
        <v>0</v>
      </c>
      <c r="I19" s="25"/>
    </row>
    <row r="20" spans="1:9" ht="16.5" x14ac:dyDescent="0.35">
      <c r="A20" s="3" t="s">
        <v>64</v>
      </c>
      <c r="B20" s="3">
        <v>2</v>
      </c>
      <c r="C20" s="3">
        <f t="shared" ref="C20:C38" si="2">IF(D20,1*B20,0)</f>
        <v>0</v>
      </c>
      <c r="D20" s="25"/>
      <c r="F20" s="3" t="s">
        <v>60</v>
      </c>
      <c r="G20" s="3">
        <v>1</v>
      </c>
      <c r="H20" s="30">
        <f t="shared" si="1"/>
        <v>0</v>
      </c>
      <c r="I20" s="25"/>
    </row>
    <row r="21" spans="1:9" ht="16.5" x14ac:dyDescent="0.35">
      <c r="A21" s="3" t="s">
        <v>65</v>
      </c>
      <c r="B21" s="3">
        <v>2</v>
      </c>
      <c r="C21" s="3">
        <f t="shared" si="2"/>
        <v>0</v>
      </c>
      <c r="D21" s="25"/>
      <c r="F21" s="3" t="s">
        <v>96</v>
      </c>
      <c r="G21" s="3">
        <v>2</v>
      </c>
      <c r="H21" s="30">
        <f t="shared" si="1"/>
        <v>0</v>
      </c>
      <c r="I21" s="25"/>
    </row>
    <row r="22" spans="1:9" ht="16.5" x14ac:dyDescent="0.35">
      <c r="A22" s="3" t="s">
        <v>66</v>
      </c>
      <c r="B22" s="3">
        <v>3</v>
      </c>
      <c r="C22" s="3">
        <f t="shared" si="2"/>
        <v>0</v>
      </c>
      <c r="D22" s="25"/>
      <c r="F22" s="3" t="s">
        <v>27</v>
      </c>
      <c r="G22" s="3">
        <v>3</v>
      </c>
      <c r="H22" s="30">
        <f t="shared" si="1"/>
        <v>0</v>
      </c>
      <c r="I22" s="25"/>
    </row>
    <row r="23" spans="1:9" ht="16.5" x14ac:dyDescent="0.35">
      <c r="A23" s="3" t="s">
        <v>67</v>
      </c>
      <c r="B23" s="3">
        <v>3</v>
      </c>
      <c r="C23" s="3">
        <f t="shared" si="2"/>
        <v>0</v>
      </c>
      <c r="D23" s="25"/>
      <c r="F23" s="3" t="s">
        <v>58</v>
      </c>
      <c r="G23" s="3">
        <v>1</v>
      </c>
      <c r="H23" s="30">
        <f t="shared" si="1"/>
        <v>0</v>
      </c>
      <c r="I23" s="25"/>
    </row>
    <row r="24" spans="1:9" ht="15.75" customHeight="1" x14ac:dyDescent="0.35">
      <c r="A24" s="3" t="s">
        <v>61</v>
      </c>
      <c r="B24" s="3">
        <v>3</v>
      </c>
      <c r="C24" s="3">
        <f t="shared" si="2"/>
        <v>0</v>
      </c>
      <c r="D24" s="25"/>
      <c r="F24" s="3" t="s">
        <v>97</v>
      </c>
      <c r="G24" s="3">
        <v>3</v>
      </c>
      <c r="H24" s="30">
        <f t="shared" si="1"/>
        <v>0</v>
      </c>
      <c r="I24" s="25"/>
    </row>
    <row r="25" spans="1:9" ht="16.5" x14ac:dyDescent="0.35">
      <c r="A25" s="3" t="s">
        <v>68</v>
      </c>
      <c r="B25" s="3">
        <v>3</v>
      </c>
      <c r="C25" s="3">
        <f t="shared" si="2"/>
        <v>0</v>
      </c>
      <c r="D25" s="25"/>
      <c r="F25" s="3" t="s">
        <v>98</v>
      </c>
      <c r="G25" s="3">
        <v>3</v>
      </c>
      <c r="H25" s="30">
        <f t="shared" si="1"/>
        <v>0</v>
      </c>
      <c r="I25" s="25"/>
    </row>
    <row r="26" spans="1:9" ht="16.5" x14ac:dyDescent="0.35">
      <c r="A26" s="3" t="s">
        <v>69</v>
      </c>
      <c r="B26" s="3">
        <v>2</v>
      </c>
      <c r="C26" s="3">
        <f t="shared" si="2"/>
        <v>0</v>
      </c>
      <c r="D26" s="25"/>
      <c r="F26" s="3" t="s">
        <v>99</v>
      </c>
      <c r="G26" s="3">
        <v>3</v>
      </c>
      <c r="H26" s="30">
        <f t="shared" si="1"/>
        <v>0</v>
      </c>
      <c r="I26" s="25"/>
    </row>
    <row r="27" spans="1:9" ht="16.5" x14ac:dyDescent="0.35">
      <c r="A27" s="3" t="s">
        <v>70</v>
      </c>
      <c r="B27" s="3">
        <v>3</v>
      </c>
      <c r="C27" s="3">
        <f t="shared" si="2"/>
        <v>0</v>
      </c>
      <c r="D27" s="25"/>
      <c r="F27" s="3" t="s">
        <v>100</v>
      </c>
      <c r="G27" s="3">
        <v>2</v>
      </c>
      <c r="H27" s="30">
        <f t="shared" si="1"/>
        <v>0</v>
      </c>
      <c r="I27" s="25"/>
    </row>
    <row r="28" spans="1:9" ht="16.5" x14ac:dyDescent="0.35">
      <c r="A28" s="3" t="s">
        <v>71</v>
      </c>
      <c r="B28" s="3">
        <v>4</v>
      </c>
      <c r="C28" s="3">
        <f t="shared" si="2"/>
        <v>0</v>
      </c>
      <c r="D28" s="25"/>
      <c r="F28" s="3" t="s">
        <v>101</v>
      </c>
      <c r="G28" s="3">
        <v>3</v>
      </c>
      <c r="H28" s="30">
        <f t="shared" si="1"/>
        <v>0</v>
      </c>
      <c r="I28" s="25"/>
    </row>
    <row r="29" spans="1:9" ht="16.5" x14ac:dyDescent="0.35">
      <c r="A29" s="3" t="s">
        <v>72</v>
      </c>
      <c r="B29" s="3">
        <v>3</v>
      </c>
      <c r="C29" s="3">
        <f t="shared" si="2"/>
        <v>0</v>
      </c>
      <c r="D29" s="25"/>
      <c r="F29" s="3" t="s">
        <v>102</v>
      </c>
      <c r="G29" s="3">
        <v>3</v>
      </c>
      <c r="H29" s="30">
        <f t="shared" si="1"/>
        <v>0</v>
      </c>
      <c r="I29" s="25"/>
    </row>
    <row r="30" spans="1:9" ht="16.5" x14ac:dyDescent="0.35">
      <c r="A30" s="3" t="s">
        <v>73</v>
      </c>
      <c r="B30" s="3">
        <v>3</v>
      </c>
      <c r="C30" s="3">
        <f t="shared" si="2"/>
        <v>0</v>
      </c>
      <c r="D30" s="25"/>
      <c r="F30" s="23" t="s">
        <v>55</v>
      </c>
      <c r="G30" s="23">
        <f>SUM(G22:G29)</f>
        <v>21</v>
      </c>
      <c r="H30" s="23">
        <f>SUM(H3:H29)</f>
        <v>0</v>
      </c>
      <c r="I30" s="23"/>
    </row>
    <row r="31" spans="1:9" ht="16.5" x14ac:dyDescent="0.35">
      <c r="A31" s="3" t="s">
        <v>74</v>
      </c>
      <c r="B31" s="3">
        <v>2</v>
      </c>
      <c r="C31" s="3">
        <f t="shared" si="2"/>
        <v>0</v>
      </c>
      <c r="D31" s="25"/>
    </row>
    <row r="32" spans="1:9" ht="17.25" x14ac:dyDescent="0.4">
      <c r="A32" s="3" t="s">
        <v>25</v>
      </c>
      <c r="B32" s="3">
        <v>3</v>
      </c>
      <c r="C32" s="3">
        <f t="shared" si="2"/>
        <v>0</v>
      </c>
      <c r="D32" s="25"/>
      <c r="F32" s="43" t="s">
        <v>103</v>
      </c>
      <c r="G32" s="43"/>
    </row>
    <row r="33" spans="1:9" ht="16.5" x14ac:dyDescent="0.35">
      <c r="A33" s="3" t="s">
        <v>75</v>
      </c>
      <c r="B33" s="3">
        <v>3</v>
      </c>
      <c r="C33" s="3">
        <f t="shared" si="2"/>
        <v>0</v>
      </c>
      <c r="D33" s="25"/>
      <c r="F33" s="36" t="s">
        <v>104</v>
      </c>
      <c r="G33" s="35">
        <v>1</v>
      </c>
    </row>
    <row r="34" spans="1:9" ht="16.5" x14ac:dyDescent="0.35">
      <c r="A34" s="3" t="s">
        <v>76</v>
      </c>
      <c r="B34" s="3">
        <v>3</v>
      </c>
      <c r="C34" s="3">
        <f t="shared" si="2"/>
        <v>0</v>
      </c>
      <c r="D34" s="25"/>
      <c r="F34" s="36" t="s">
        <v>105</v>
      </c>
      <c r="G34" s="35">
        <v>2</v>
      </c>
    </row>
    <row r="35" spans="1:9" ht="16.5" x14ac:dyDescent="0.35">
      <c r="A35" s="3" t="s">
        <v>77</v>
      </c>
      <c r="B35" s="3">
        <v>2</v>
      </c>
      <c r="C35" s="3">
        <f t="shared" si="2"/>
        <v>0</v>
      </c>
      <c r="D35" s="25"/>
      <c r="F35" s="36" t="s">
        <v>106</v>
      </c>
      <c r="G35" s="35">
        <v>3</v>
      </c>
    </row>
    <row r="36" spans="1:9" ht="16.5" x14ac:dyDescent="0.35">
      <c r="A36" s="3" t="s">
        <v>78</v>
      </c>
      <c r="B36" s="3">
        <v>2</v>
      </c>
      <c r="C36" s="3">
        <f t="shared" si="2"/>
        <v>0</v>
      </c>
      <c r="D36" s="25"/>
      <c r="F36" s="36" t="s">
        <v>107</v>
      </c>
      <c r="G36" s="35">
        <v>11</v>
      </c>
    </row>
    <row r="37" spans="1:9" ht="16.5" x14ac:dyDescent="0.35">
      <c r="A37" s="3" t="s">
        <v>79</v>
      </c>
      <c r="B37" s="3">
        <v>3</v>
      </c>
      <c r="C37" s="3">
        <f t="shared" si="2"/>
        <v>0</v>
      </c>
      <c r="D37" s="25"/>
      <c r="F37" s="36" t="s">
        <v>108</v>
      </c>
      <c r="G37" s="35">
        <v>12</v>
      </c>
    </row>
    <row r="38" spans="1:9" ht="16.5" x14ac:dyDescent="0.35">
      <c r="A38" s="3" t="s">
        <v>80</v>
      </c>
      <c r="B38" s="3">
        <v>3</v>
      </c>
      <c r="C38" s="3">
        <f t="shared" si="2"/>
        <v>0</v>
      </c>
      <c r="D38" s="25"/>
      <c r="F38" s="36" t="s">
        <v>109</v>
      </c>
      <c r="G38" s="35">
        <v>13</v>
      </c>
    </row>
    <row r="39" spans="1:9" ht="16.5" x14ac:dyDescent="0.35">
      <c r="A39" s="23" t="s">
        <v>55</v>
      </c>
      <c r="B39" s="23">
        <f>SUM(B18:B38)</f>
        <v>58</v>
      </c>
      <c r="C39" s="23">
        <f>SUM(C18:C38)</f>
        <v>0</v>
      </c>
      <c r="D39" s="23"/>
      <c r="F39" s="36" t="s">
        <v>110</v>
      </c>
      <c r="G39" s="35">
        <v>21</v>
      </c>
    </row>
    <row r="44" spans="1:9" ht="17.25" x14ac:dyDescent="0.4">
      <c r="A44" s="1" t="s">
        <v>56</v>
      </c>
      <c r="B44" s="1" t="s">
        <v>0</v>
      </c>
      <c r="C44" s="2" t="s">
        <v>1</v>
      </c>
      <c r="D44" s="1" t="s">
        <v>2</v>
      </c>
      <c r="F44" s="6" t="s">
        <v>3</v>
      </c>
      <c r="G44" s="6" t="s">
        <v>0</v>
      </c>
      <c r="H44" s="7" t="s">
        <v>1</v>
      </c>
      <c r="I44" s="6" t="s">
        <v>2</v>
      </c>
    </row>
    <row r="45" spans="1:9" ht="16.5" x14ac:dyDescent="0.35">
      <c r="A45" s="3" t="s">
        <v>28</v>
      </c>
      <c r="B45" s="4">
        <v>3</v>
      </c>
      <c r="C45" s="4">
        <f t="shared" ref="C45:C72" si="3">IF(D45,1*B45,0)</f>
        <v>0</v>
      </c>
      <c r="D45" s="5"/>
      <c r="F45" s="11" t="s">
        <v>5</v>
      </c>
      <c r="G45" s="12">
        <v>3</v>
      </c>
      <c r="H45" s="13">
        <f>IF(I45,1*G45,0)</f>
        <v>0</v>
      </c>
      <c r="I45" s="10"/>
    </row>
    <row r="46" spans="1:9" ht="16.5" x14ac:dyDescent="0.35">
      <c r="A46" s="3" t="s">
        <v>29</v>
      </c>
      <c r="B46" s="4">
        <v>1</v>
      </c>
      <c r="C46" s="4">
        <f t="shared" si="3"/>
        <v>0</v>
      </c>
      <c r="D46" s="5"/>
      <c r="F46" s="8" t="s">
        <v>7</v>
      </c>
      <c r="G46" s="9">
        <v>3</v>
      </c>
      <c r="H46" s="13">
        <f>IF(I46,1*G46,0)</f>
        <v>0</v>
      </c>
      <c r="I46" s="10"/>
    </row>
    <row r="47" spans="1:9" ht="16.5" x14ac:dyDescent="0.35">
      <c r="A47" s="3" t="s">
        <v>30</v>
      </c>
      <c r="B47" s="4">
        <v>3</v>
      </c>
      <c r="C47" s="4">
        <f t="shared" si="3"/>
        <v>0</v>
      </c>
      <c r="D47" s="5"/>
      <c r="F47" s="8" t="s">
        <v>9</v>
      </c>
      <c r="G47" s="9">
        <v>3</v>
      </c>
      <c r="H47" s="13">
        <f>IF(I47,1*G47,0)</f>
        <v>0</v>
      </c>
      <c r="I47" s="10"/>
    </row>
    <row r="48" spans="1:9" ht="16.5" x14ac:dyDescent="0.35">
      <c r="A48" s="3" t="s">
        <v>31</v>
      </c>
      <c r="B48" s="4">
        <v>3</v>
      </c>
      <c r="C48" s="4">
        <f t="shared" si="3"/>
        <v>0</v>
      </c>
      <c r="D48" s="5"/>
      <c r="F48" s="8" t="s">
        <v>11</v>
      </c>
      <c r="G48" s="9">
        <v>3</v>
      </c>
      <c r="H48" s="13"/>
      <c r="I48" s="10"/>
    </row>
    <row r="49" spans="1:9" ht="16.5" x14ac:dyDescent="0.35">
      <c r="A49" s="3" t="s">
        <v>32</v>
      </c>
      <c r="B49" s="4">
        <v>3</v>
      </c>
      <c r="C49" s="4">
        <f t="shared" si="3"/>
        <v>0</v>
      </c>
      <c r="D49" s="5"/>
      <c r="F49" s="8" t="s">
        <v>23</v>
      </c>
      <c r="G49" s="9">
        <v>3</v>
      </c>
      <c r="H49" s="13"/>
      <c r="I49" s="10"/>
    </row>
    <row r="50" spans="1:9" ht="16.5" x14ac:dyDescent="0.35">
      <c r="A50" s="3" t="s">
        <v>33</v>
      </c>
      <c r="B50" s="4">
        <v>3</v>
      </c>
      <c r="C50" s="4">
        <f t="shared" si="3"/>
        <v>0</v>
      </c>
      <c r="D50" s="5"/>
      <c r="F50" s="8" t="s">
        <v>14</v>
      </c>
      <c r="G50" s="9">
        <v>2</v>
      </c>
      <c r="H50" s="13"/>
      <c r="I50" s="10"/>
    </row>
    <row r="51" spans="1:9" ht="16.5" x14ac:dyDescent="0.35">
      <c r="A51" s="3" t="s">
        <v>34</v>
      </c>
      <c r="B51" s="4">
        <v>2</v>
      </c>
      <c r="C51" s="4">
        <f t="shared" si="3"/>
        <v>0</v>
      </c>
      <c r="D51" s="5"/>
      <c r="F51" s="8" t="s">
        <v>16</v>
      </c>
      <c r="G51" s="9">
        <v>3</v>
      </c>
      <c r="H51" s="13"/>
      <c r="I51" s="10"/>
    </row>
    <row r="52" spans="1:9" ht="16.5" x14ac:dyDescent="0.35">
      <c r="A52" s="3" t="s">
        <v>35</v>
      </c>
      <c r="B52" s="4">
        <v>3</v>
      </c>
      <c r="C52" s="4">
        <f t="shared" si="3"/>
        <v>0</v>
      </c>
      <c r="D52" s="5"/>
      <c r="F52" s="8" t="s">
        <v>18</v>
      </c>
      <c r="G52" s="9">
        <v>3</v>
      </c>
      <c r="H52" s="13">
        <f>IF(I52,1*G52,0)</f>
        <v>0</v>
      </c>
      <c r="I52" s="10"/>
    </row>
    <row r="53" spans="1:9" ht="16.5" x14ac:dyDescent="0.35">
      <c r="A53" s="3" t="s">
        <v>36</v>
      </c>
      <c r="B53" s="4">
        <v>3</v>
      </c>
      <c r="C53" s="4">
        <f t="shared" si="3"/>
        <v>0</v>
      </c>
      <c r="D53" s="5"/>
      <c r="F53" s="8" t="s">
        <v>24</v>
      </c>
      <c r="G53" s="9">
        <v>1</v>
      </c>
      <c r="H53" s="13">
        <f>IF(I53,1*G53,0)</f>
        <v>0</v>
      </c>
      <c r="I53" s="10"/>
    </row>
    <row r="54" spans="1:9" ht="16.5" x14ac:dyDescent="0.35">
      <c r="A54" s="3" t="s">
        <v>37</v>
      </c>
      <c r="B54" s="4">
        <v>3</v>
      </c>
      <c r="C54" s="4">
        <f t="shared" si="3"/>
        <v>0</v>
      </c>
      <c r="D54" s="5"/>
      <c r="F54" s="8" t="s">
        <v>21</v>
      </c>
      <c r="G54" s="9">
        <v>1</v>
      </c>
      <c r="H54" s="13">
        <f>IF(I54,1*G54,0)</f>
        <v>0</v>
      </c>
      <c r="I54" s="10"/>
    </row>
    <row r="55" spans="1:9" ht="16.5" x14ac:dyDescent="0.35">
      <c r="A55" s="3" t="s">
        <v>38</v>
      </c>
      <c r="B55" s="4">
        <v>1</v>
      </c>
      <c r="C55" s="4">
        <f t="shared" si="3"/>
        <v>0</v>
      </c>
      <c r="D55" s="5"/>
      <c r="F55" s="8" t="s">
        <v>22</v>
      </c>
      <c r="G55" s="9">
        <v>1</v>
      </c>
      <c r="H55" s="13">
        <f>IF(I55,1*G55,0)</f>
        <v>0</v>
      </c>
      <c r="I55" s="10"/>
    </row>
    <row r="56" spans="1:9" ht="16.5" x14ac:dyDescent="0.35">
      <c r="A56" s="3" t="s">
        <v>39</v>
      </c>
      <c r="B56" s="4">
        <v>3</v>
      </c>
      <c r="C56" s="4">
        <f t="shared" si="3"/>
        <v>0</v>
      </c>
      <c r="D56" s="5"/>
      <c r="F56" s="18" t="s">
        <v>55</v>
      </c>
      <c r="G56" s="19">
        <v>26</v>
      </c>
      <c r="H56" s="20">
        <f>SUM(H45:H55)</f>
        <v>0</v>
      </c>
      <c r="I56" s="21"/>
    </row>
    <row r="57" spans="1:9" ht="16.5" x14ac:dyDescent="0.35">
      <c r="A57" s="3" t="s">
        <v>40</v>
      </c>
      <c r="B57" s="4">
        <v>1</v>
      </c>
      <c r="C57" s="4">
        <f t="shared" si="3"/>
        <v>0</v>
      </c>
      <c r="D57" s="5"/>
    </row>
    <row r="58" spans="1:9" ht="16.5" x14ac:dyDescent="0.35">
      <c r="A58" s="3" t="s">
        <v>41</v>
      </c>
      <c r="B58" s="4">
        <v>3</v>
      </c>
      <c r="C58" s="4">
        <f t="shared" si="3"/>
        <v>0</v>
      </c>
      <c r="D58" s="5"/>
    </row>
    <row r="59" spans="1:9" ht="16.5" x14ac:dyDescent="0.35">
      <c r="A59" s="3" t="s">
        <v>42</v>
      </c>
      <c r="B59" s="4">
        <v>1</v>
      </c>
      <c r="C59" s="4">
        <f t="shared" si="3"/>
        <v>0</v>
      </c>
      <c r="D59" s="5"/>
      <c r="F59" s="38" t="s">
        <v>111</v>
      </c>
      <c r="G59" s="38" t="s">
        <v>1</v>
      </c>
      <c r="H59" s="38" t="s">
        <v>112</v>
      </c>
      <c r="I59" s="38" t="s">
        <v>113</v>
      </c>
    </row>
    <row r="60" spans="1:9" ht="16.5" x14ac:dyDescent="0.35">
      <c r="A60" s="3" t="s">
        <v>43</v>
      </c>
      <c r="B60" s="4">
        <v>3</v>
      </c>
      <c r="C60" s="4">
        <f t="shared" si="3"/>
        <v>0</v>
      </c>
      <c r="D60" s="5"/>
      <c r="F60" s="39" t="s">
        <v>114</v>
      </c>
      <c r="G60" s="40">
        <f>C15</f>
        <v>0</v>
      </c>
      <c r="H60" s="37">
        <v>22</v>
      </c>
      <c r="I60" s="41">
        <f>H60-G60</f>
        <v>22</v>
      </c>
    </row>
    <row r="61" spans="1:9" ht="16.5" x14ac:dyDescent="0.35">
      <c r="A61" s="3" t="s">
        <v>44</v>
      </c>
      <c r="B61" s="4">
        <v>3</v>
      </c>
      <c r="C61" s="4">
        <f t="shared" si="3"/>
        <v>0</v>
      </c>
      <c r="D61" s="5"/>
      <c r="F61" s="39" t="s">
        <v>115</v>
      </c>
      <c r="G61" s="40">
        <f>H56</f>
        <v>0</v>
      </c>
      <c r="H61" s="37">
        <v>26</v>
      </c>
      <c r="I61" s="41">
        <f>H61-G61</f>
        <v>26</v>
      </c>
    </row>
    <row r="62" spans="1:9" ht="16.5" x14ac:dyDescent="0.35">
      <c r="A62" s="3" t="s">
        <v>45</v>
      </c>
      <c r="B62" s="4">
        <v>1</v>
      </c>
      <c r="C62" s="4">
        <f t="shared" si="3"/>
        <v>0</v>
      </c>
      <c r="D62" s="5"/>
      <c r="F62" s="39" t="s">
        <v>116</v>
      </c>
      <c r="G62" s="40">
        <f>C73</f>
        <v>0</v>
      </c>
      <c r="H62" s="37">
        <v>61</v>
      </c>
      <c r="I62" s="41">
        <f>H62-G62</f>
        <v>61</v>
      </c>
    </row>
    <row r="63" spans="1:9" ht="16.5" x14ac:dyDescent="0.35">
      <c r="A63" s="3" t="s">
        <v>46</v>
      </c>
      <c r="B63" s="4">
        <v>2</v>
      </c>
      <c r="C63" s="4">
        <f t="shared" si="3"/>
        <v>0</v>
      </c>
      <c r="D63" s="5"/>
      <c r="F63" s="39" t="s">
        <v>117</v>
      </c>
      <c r="G63" s="37">
        <f>H30</f>
        <v>0</v>
      </c>
      <c r="H63" s="37">
        <v>21</v>
      </c>
      <c r="I63" s="41">
        <f>H63-G63</f>
        <v>21</v>
      </c>
    </row>
    <row r="64" spans="1:9" ht="16.5" x14ac:dyDescent="0.35">
      <c r="A64" s="3" t="s">
        <v>47</v>
      </c>
      <c r="B64" s="4">
        <v>1</v>
      </c>
      <c r="C64" s="4">
        <f t="shared" si="3"/>
        <v>0</v>
      </c>
      <c r="D64" s="5"/>
      <c r="F64" s="39" t="s">
        <v>118</v>
      </c>
      <c r="G64" s="37">
        <f>C39</f>
        <v>0</v>
      </c>
      <c r="H64" s="37">
        <v>11</v>
      </c>
      <c r="I64" s="41">
        <f>H64-G64</f>
        <v>11</v>
      </c>
    </row>
    <row r="65" spans="1:9" ht="16.5" x14ac:dyDescent="0.35">
      <c r="A65" s="3" t="s">
        <v>48</v>
      </c>
      <c r="B65" s="4">
        <v>2</v>
      </c>
      <c r="C65" s="4">
        <f t="shared" si="3"/>
        <v>0</v>
      </c>
      <c r="D65" s="5"/>
      <c r="F65" s="23" t="s">
        <v>55</v>
      </c>
      <c r="G65" s="42">
        <f>SUM(G60:G64)</f>
        <v>0</v>
      </c>
      <c r="H65" s="23">
        <v>141</v>
      </c>
      <c r="I65" s="41">
        <f>H65-G65</f>
        <v>141</v>
      </c>
    </row>
    <row r="66" spans="1:9" ht="16.5" x14ac:dyDescent="0.35">
      <c r="A66" s="3" t="s">
        <v>49</v>
      </c>
      <c r="B66" s="4">
        <v>2</v>
      </c>
      <c r="C66" s="4">
        <f t="shared" si="3"/>
        <v>0</v>
      </c>
      <c r="D66" s="5"/>
    </row>
    <row r="67" spans="1:9" ht="16.5" x14ac:dyDescent="0.35">
      <c r="A67" s="3" t="s">
        <v>50</v>
      </c>
      <c r="B67" s="4">
        <v>2</v>
      </c>
      <c r="C67" s="4">
        <f t="shared" si="3"/>
        <v>0</v>
      </c>
      <c r="D67" s="5"/>
    </row>
    <row r="68" spans="1:9" ht="16.5" x14ac:dyDescent="0.35">
      <c r="A68" s="3" t="s">
        <v>26</v>
      </c>
      <c r="B68" s="14">
        <v>3</v>
      </c>
      <c r="C68" s="4">
        <f t="shared" si="3"/>
        <v>0</v>
      </c>
      <c r="D68" s="5"/>
    </row>
    <row r="69" spans="1:9" ht="16.5" x14ac:dyDescent="0.35">
      <c r="A69" s="3" t="s">
        <v>51</v>
      </c>
      <c r="B69" s="4">
        <v>1</v>
      </c>
      <c r="C69" s="4">
        <f t="shared" si="3"/>
        <v>0</v>
      </c>
      <c r="D69" s="5"/>
    </row>
    <row r="70" spans="1:9" ht="16.5" x14ac:dyDescent="0.35">
      <c r="A70" s="15" t="s">
        <v>52</v>
      </c>
      <c r="B70" s="14">
        <v>3</v>
      </c>
      <c r="C70" s="4">
        <f t="shared" si="3"/>
        <v>0</v>
      </c>
      <c r="D70" s="17"/>
    </row>
    <row r="71" spans="1:9" ht="16.5" x14ac:dyDescent="0.35">
      <c r="A71" s="15" t="s">
        <v>53</v>
      </c>
      <c r="B71" s="16">
        <v>0</v>
      </c>
      <c r="C71" s="4">
        <f t="shared" si="3"/>
        <v>0</v>
      </c>
      <c r="D71" s="17"/>
    </row>
    <row r="72" spans="1:9" ht="16.5" x14ac:dyDescent="0.35">
      <c r="A72" s="15" t="s">
        <v>54</v>
      </c>
      <c r="B72" s="16">
        <v>2</v>
      </c>
      <c r="C72" s="4">
        <f t="shared" si="3"/>
        <v>0</v>
      </c>
      <c r="D72" s="17"/>
    </row>
    <row r="73" spans="1:9" ht="16.5" x14ac:dyDescent="0.35">
      <c r="A73" s="27" t="s">
        <v>55</v>
      </c>
      <c r="B73" s="20">
        <v>61</v>
      </c>
      <c r="C73" s="20">
        <f>SUM(C45:C72)</f>
        <v>0</v>
      </c>
      <c r="D73" s="22"/>
    </row>
  </sheetData>
  <mergeCells count="1">
    <mergeCell ref="F32:G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sajjad mohammadi</dc:creator>
  <cp:lastModifiedBy>AHC</cp:lastModifiedBy>
  <cp:lastPrinted>2024-02-01T21:59:48Z</cp:lastPrinted>
  <dcterms:created xsi:type="dcterms:W3CDTF">2023-12-02T10:49:51Z</dcterms:created>
  <dcterms:modified xsi:type="dcterms:W3CDTF">2024-02-02T20:27:15Z</dcterms:modified>
</cp:coreProperties>
</file>