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hmores\Desktop\"/>
    </mc:Choice>
  </mc:AlternateContent>
  <xr:revisionPtr revIDLastSave="0" documentId="13_ncr:1_{738F4EA1-5C40-409F-ABFA-375578554B4D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شبکه-هوش مصنوعی" sheetId="4" r:id="rId1"/>
    <sheet name="شبکه-نرم افزار" sheetId="5" r:id="rId2"/>
  </sheets>
  <definedNames>
    <definedName name="_xlnm.Print_Area" localSheetId="1">'شبکه-نرم افزار'!$A$4:$X$30,'شبکه-نرم افزار'!$A$34:$E$43</definedName>
    <definedName name="_xlnm.Print_Area" localSheetId="0">'شبکه-هوش مصنوعی'!$A$4:$X$30,'شبکه-هوش مصنوعی'!$A$34:$E$43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5" l="1"/>
  <c r="B40" i="5"/>
  <c r="A40" i="5"/>
  <c r="B39" i="5"/>
  <c r="A39" i="5"/>
  <c r="B38" i="5"/>
  <c r="A38" i="5"/>
  <c r="B37" i="5"/>
  <c r="A37" i="5"/>
  <c r="B36" i="5"/>
  <c r="A36" i="5"/>
  <c r="A35" i="5"/>
  <c r="B39" i="4" l="1"/>
  <c r="B40" i="4"/>
  <c r="B38" i="4"/>
  <c r="B37" i="4"/>
  <c r="B36" i="4"/>
  <c r="G5" i="4"/>
  <c r="G6" i="4"/>
  <c r="G7" i="4"/>
  <c r="G8" i="4"/>
  <c r="G9" i="4"/>
  <c r="G10" i="4"/>
  <c r="G11" i="4"/>
  <c r="G12" i="4"/>
  <c r="G30" i="4" s="1"/>
  <c r="O5" i="4"/>
  <c r="O6" i="4"/>
  <c r="O7" i="4"/>
  <c r="O8" i="4"/>
  <c r="P30" i="4" s="1"/>
  <c r="D38" i="4" s="1"/>
  <c r="E38" i="4" s="1"/>
  <c r="O9" i="4"/>
  <c r="O30" i="4" s="1"/>
  <c r="O10" i="4"/>
  <c r="S5" i="4"/>
  <c r="S6" i="4"/>
  <c r="T30" i="4" s="1"/>
  <c r="D39" i="4" s="1"/>
  <c r="E39" i="4" s="1"/>
  <c r="S7" i="4"/>
  <c r="S8" i="4"/>
  <c r="S30" i="4" s="1"/>
  <c r="W5" i="4"/>
  <c r="W6" i="4"/>
  <c r="W7" i="4"/>
  <c r="W8" i="4"/>
  <c r="W9" i="4"/>
  <c r="X30" i="4" s="1"/>
  <c r="D40" i="4" s="1"/>
  <c r="E40" i="4" s="1"/>
  <c r="W10" i="4"/>
  <c r="W11" i="4"/>
  <c r="W12" i="4"/>
  <c r="W13" i="4"/>
  <c r="W14" i="4"/>
  <c r="W15" i="4"/>
  <c r="W16" i="4"/>
  <c r="W17" i="4"/>
  <c r="C5" i="4"/>
  <c r="C6" i="4"/>
  <c r="C7" i="4"/>
  <c r="C8" i="4"/>
  <c r="C9" i="4"/>
  <c r="C10" i="4"/>
  <c r="C11" i="4"/>
  <c r="C12" i="4"/>
  <c r="C13" i="4"/>
  <c r="C14" i="4"/>
  <c r="C15" i="4"/>
  <c r="J30" i="5"/>
  <c r="F30" i="5"/>
  <c r="K29" i="5"/>
  <c r="K28" i="5"/>
  <c r="K27" i="5"/>
  <c r="L30" i="5" s="1"/>
  <c r="D37" i="5" s="1"/>
  <c r="E37" i="5" s="1"/>
  <c r="K26" i="5"/>
  <c r="K25" i="5"/>
  <c r="K24" i="5"/>
  <c r="K23" i="5"/>
  <c r="K22" i="5"/>
  <c r="K21" i="5"/>
  <c r="K20" i="5"/>
  <c r="K19" i="5"/>
  <c r="K18" i="5"/>
  <c r="W17" i="5"/>
  <c r="K17" i="5"/>
  <c r="W16" i="5"/>
  <c r="K16" i="5"/>
  <c r="W15" i="5"/>
  <c r="K15" i="5"/>
  <c r="C15" i="5"/>
  <c r="W14" i="5"/>
  <c r="K14" i="5"/>
  <c r="C14" i="5"/>
  <c r="W13" i="5"/>
  <c r="K13" i="5"/>
  <c r="C13" i="5"/>
  <c r="W12" i="5"/>
  <c r="K12" i="5"/>
  <c r="G12" i="5"/>
  <c r="C12" i="5"/>
  <c r="W11" i="5"/>
  <c r="K11" i="5"/>
  <c r="G11" i="5"/>
  <c r="C11" i="5"/>
  <c r="W10" i="5"/>
  <c r="O10" i="5"/>
  <c r="K10" i="5"/>
  <c r="G10" i="5"/>
  <c r="G5" i="5"/>
  <c r="G6" i="5"/>
  <c r="G7" i="5"/>
  <c r="G8" i="5"/>
  <c r="G9" i="5"/>
  <c r="G30" i="5"/>
  <c r="C10" i="5"/>
  <c r="W9" i="5"/>
  <c r="O9" i="5"/>
  <c r="K9" i="5"/>
  <c r="C9" i="5"/>
  <c r="W8" i="5"/>
  <c r="S8" i="5"/>
  <c r="O8" i="5"/>
  <c r="O30" i="5" s="1"/>
  <c r="K8" i="5"/>
  <c r="C8" i="5"/>
  <c r="W7" i="5"/>
  <c r="S7" i="5"/>
  <c r="O7" i="5"/>
  <c r="K7" i="5"/>
  <c r="C7" i="5"/>
  <c r="W6" i="5"/>
  <c r="S6" i="5"/>
  <c r="O6" i="5"/>
  <c r="K6" i="5"/>
  <c r="C6" i="5"/>
  <c r="D30" i="5" s="1"/>
  <c r="D35" i="5" s="1"/>
  <c r="C5" i="5"/>
  <c r="W5" i="5"/>
  <c r="X30" i="5"/>
  <c r="D40" i="5" s="1"/>
  <c r="E40" i="5" s="1"/>
  <c r="S5" i="5"/>
  <c r="S30" i="5" s="1"/>
  <c r="O5" i="5"/>
  <c r="K5" i="5"/>
  <c r="H30" i="5"/>
  <c r="D36" i="5" s="1"/>
  <c r="E36" i="5" s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A40" i="4"/>
  <c r="A39" i="4"/>
  <c r="A38" i="4"/>
  <c r="A37" i="4"/>
  <c r="A36" i="4"/>
  <c r="A35" i="4"/>
  <c r="J30" i="4"/>
  <c r="W30" i="5"/>
  <c r="F30" i="4"/>
  <c r="K30" i="5" l="1"/>
  <c r="T30" i="5"/>
  <c r="D39" i="5" s="1"/>
  <c r="E39" i="5" s="1"/>
  <c r="P30" i="5"/>
  <c r="D38" i="5" s="1"/>
  <c r="E38" i="5" s="1"/>
  <c r="C30" i="5"/>
  <c r="E35" i="5"/>
  <c r="W30" i="4"/>
  <c r="K30" i="4"/>
  <c r="C30" i="4"/>
  <c r="L30" i="4"/>
  <c r="D37" i="4" s="1"/>
  <c r="E37" i="4" s="1"/>
  <c r="D30" i="4"/>
  <c r="D35" i="4" s="1"/>
  <c r="E35" i="4" s="1"/>
  <c r="H30" i="4"/>
  <c r="D36" i="4" s="1"/>
  <c r="E36" i="4" s="1"/>
  <c r="B43" i="4"/>
  <c r="E43" i="5" l="1"/>
  <c r="D43" i="5"/>
  <c r="E43" i="4"/>
  <c r="D43" i="4"/>
</calcChain>
</file>

<file path=xl/sharedStrings.xml><?xml version="1.0" encoding="utf-8"?>
<sst xmlns="http://schemas.openxmlformats.org/spreadsheetml/2006/main" count="214" uniqueCount="93">
  <si>
    <t>درس های پایه (۲۰ واحد)</t>
  </si>
  <si>
    <t>درس های اصلی (۵۵ واحد)</t>
  </si>
  <si>
    <t>بسته مبانی نظری اسلام1</t>
  </si>
  <si>
    <t xml:space="preserve">تعداد واحد </t>
  </si>
  <si>
    <t>بسته مبانی نظری اسلام2</t>
  </si>
  <si>
    <t>بسته اخلاق در اسلام</t>
  </si>
  <si>
    <t>بسته انقلاب اسلامی</t>
  </si>
  <si>
    <t>بسته تاریخ و تمدن اسلامی</t>
  </si>
  <si>
    <t>بسته آشنایی منابع اسلامی</t>
  </si>
  <si>
    <t>زبان فارسی</t>
  </si>
  <si>
    <t>زبان انگلیسی</t>
  </si>
  <si>
    <t>تربیت بدنی</t>
  </si>
  <si>
    <t>ورزش</t>
  </si>
  <si>
    <t>یک درس اضافه (مانند دانش خانواده)</t>
  </si>
  <si>
    <t>درس های عمومی (۲۰+۲ واحد)</t>
  </si>
  <si>
    <t>مجموع</t>
  </si>
  <si>
    <t>۲۰+۲</t>
  </si>
  <si>
    <t>ریاضی عمومی1</t>
  </si>
  <si>
    <t>ریاضی عمومی2</t>
  </si>
  <si>
    <t>فیزیک1</t>
  </si>
  <si>
    <t>فیزیک2</t>
  </si>
  <si>
    <t>معادلات دیفرانسیل</t>
  </si>
  <si>
    <t>آمار و احتمال مهندسی</t>
  </si>
  <si>
    <t>آزمایشگاه فیزیک2</t>
  </si>
  <si>
    <t>کارگاه برق</t>
  </si>
  <si>
    <t>مبانی کامپیوتر و برنامه­نویسی</t>
  </si>
  <si>
    <t>کارگاه مبانی کامپیوتر و برنامه­نویسی</t>
  </si>
  <si>
    <t>ریاضیات گسسته</t>
  </si>
  <si>
    <t>برنامه­نویسی پیشرفته</t>
  </si>
  <si>
    <t>کارگاه برنامه­نویسی پیشرفته</t>
  </si>
  <si>
    <t>مدارهای منطقی</t>
  </si>
  <si>
    <t>آزمایشگاه مدارهای منطقی</t>
  </si>
  <si>
    <t>ساختمان داده ها و الگوریتمها</t>
  </si>
  <si>
    <t>مدارهای الکتریکی و الکترونیکی</t>
  </si>
  <si>
    <t>آزمایشگاه مدارهای الکتریکی و الکترونیکی</t>
  </si>
  <si>
    <t>زبان تخصصی</t>
  </si>
  <si>
    <t>معماری کامپیوتر</t>
  </si>
  <si>
    <t>آزمایشگاه معماری کامپیوتر</t>
  </si>
  <si>
    <t>نظریه زبانها و ماشینها</t>
  </si>
  <si>
    <t>جبر خطی کاربردی</t>
  </si>
  <si>
    <t>ریزپردازنده و زبان اسمبلی</t>
  </si>
  <si>
    <t>آزمایشگاه ریزپردازنده و زبان اسمبلی</t>
  </si>
  <si>
    <t>سیستمهای عامل</t>
  </si>
  <si>
    <t>آزمایشگاه سیستمهای عامل</t>
  </si>
  <si>
    <t>شبکه های کامپیوتری</t>
  </si>
  <si>
    <t>آزمایشگاه شبکه های کامپیوتری</t>
  </si>
  <si>
    <t>مهندسی نرم افزار1</t>
  </si>
  <si>
    <t>روش پژوهش و ارایه</t>
  </si>
  <si>
    <t>کارآموزی</t>
  </si>
  <si>
    <t>پروژه پایانی</t>
  </si>
  <si>
    <t>پاس شده</t>
  </si>
  <si>
    <t>برنامه­نویسی وب</t>
  </si>
  <si>
    <t>انتقال داده­ها</t>
  </si>
  <si>
    <t>مبانی امنیت اطلاعات</t>
  </si>
  <si>
    <t>برنامه­نویسی دستگاههای سیار</t>
  </si>
  <si>
    <t>مبانی رایانش ابری</t>
  </si>
  <si>
    <t>مبانی اینترنت اشیا</t>
  </si>
  <si>
    <t>مبانی و کاربردهای هوش مصنوعی</t>
  </si>
  <si>
    <t>مبانی هوش محاسباتی</t>
  </si>
  <si>
    <t>داده­کاوی</t>
  </si>
  <si>
    <t>بازیابی اطلاعات</t>
  </si>
  <si>
    <t>درس های اختیاری (۱۵ واحد)</t>
  </si>
  <si>
    <t>اصول طراحی پایگاه داده­ها (اجباری)</t>
  </si>
  <si>
    <t>طراحی الگوریتم­ها (اجباری)</t>
  </si>
  <si>
    <t>مدیریت پروژه فناوری اطلاعات</t>
  </si>
  <si>
    <t>تجارت الکترونیکی</t>
  </si>
  <si>
    <t>مباحث ویژه ۱</t>
  </si>
  <si>
    <t>مباحث ویژه ۲</t>
  </si>
  <si>
    <t>درس کارشناسی سایر رشته ها ۱</t>
  </si>
  <si>
    <t>درس کارشناسی سایر رشته ها ۲</t>
  </si>
  <si>
    <t>درس از مقطع کارشناسی ارشد کامپیوتر ۱</t>
  </si>
  <si>
    <t>درس از مقطع کارشناسی ارشد کامپیوتر ۲</t>
  </si>
  <si>
    <t>اصول طراحی کامپایلر</t>
  </si>
  <si>
    <t>زبانهای برنامه­نویسی</t>
  </si>
  <si>
    <t>مهندسی نرم­افزار ۲</t>
  </si>
  <si>
    <t>وضعیت کلی</t>
  </si>
  <si>
    <t>مجموع واحدهای گذرانده (۱۴۲ واحد)</t>
  </si>
  <si>
    <t>بسته  شبکه های کامپیوتری (۱۸ واحد)</t>
  </si>
  <si>
    <t>بسته هوش مصنوعی (۱۲ واحد)</t>
  </si>
  <si>
    <t>دانشگاه صنعتی ارومیه</t>
  </si>
  <si>
    <t>گروه مهندسی فناوری اطلاعات و کامپیوتر</t>
  </si>
  <si>
    <t>تهیه شده توسط: دکتر طهمورث نژاد</t>
  </si>
  <si>
    <t>دانشجویان عزیز این فایل برای هدایت تحصیلی شما تدارک دیده شده است.</t>
  </si>
  <si>
    <t xml:space="preserve">این فایل در دو  صفحه برای زیرگرایش های هوش مصنوعی و نرم افزار تدارک دیده شده است که با توجه به زیر گرایش خودتان صفحه موردنظر را انتخاب کنید. </t>
  </si>
  <si>
    <t>شماره ترم</t>
  </si>
  <si>
    <t>چارت</t>
  </si>
  <si>
    <t>مانده</t>
  </si>
  <si>
    <t>شما می توانید در انتهای هر ترم دروسی را که گذرانده اید با قرار دادن شماره ترم آنرا به حالت پاس شده درآورید.</t>
  </si>
  <si>
    <t xml:space="preserve">ملاک فارغ التحصیلی شما ارائه این فایل به استاد راهنما جهت برآورد وضعیت شما می باشد. </t>
  </si>
  <si>
    <t>فقط ستون های زرد با شماره ترمی که درس را گذرانده اید پر شود.</t>
  </si>
  <si>
    <t>زیرگرایش شبکه-نرم افزار</t>
  </si>
  <si>
    <t>زیرگرایش شبکه-هوش مصنوعی</t>
  </si>
  <si>
    <t>بسته نرم افزار (۱۲ واحد)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</si>
</sst>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4" borderId="0" xfId="0" applyFont="1" applyFill="1"/>
    <xf numFmtId="0" fontId="2" fillId="4" borderId="1" xfId="0" applyFont="1" applyFill="1" applyBorder="1" applyAlignment="1">
      <alignment horizontal="center"/>
    </xf>
    <xf numFmtId="0" fontId="5" fillId="0" borderId="0" xfId="0" applyFont="1"/>
    <xf numFmtId="164" fontId="1" fillId="4" borderId="1" xfId="0" applyNumberFormat="1" applyFont="1" applyFill="1" applyBorder="1" applyAlignment="1">
      <alignment horizontal="center"/>
    </xf>
    <xf numFmtId="0" fontId="4" fillId="4" borderId="0" xfId="0" applyFont="1" applyFill="1"/>
    <xf numFmtId="0" fontId="6" fillId="0" borderId="0" xfId="0" applyFont="1"/>
    <xf numFmtId="0" fontId="7" fillId="0" borderId="0" xfId="0" applyFont="1"/>
    <xf numFmtId="164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6" fillId="5" borderId="0" xfId="0" applyNumberFormat="1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5"/>
  <sheetViews>
    <sheetView rightToLeft="1" tabSelected="1" topLeftCell="F1" zoomScaleNormal="100" workbookViewId="0">
      <selection activeCell="A34" sqref="A34:E43"/>
    </sheetView>
  </sheetViews>
  <sheetFormatPr defaultColWidth="9" defaultRowHeight="11.65" x14ac:dyDescent="0.35"/>
  <cols>
    <col min="1" max="1" width="41.265625" style="2" bestFit="1" customWidth="1"/>
    <col min="2" max="2" width="6.9296875" style="2" bestFit="1" customWidth="1"/>
    <col min="3" max="3" width="5.9296875" style="2" hidden="1" customWidth="1"/>
    <col min="4" max="4" width="7.46484375" style="2" bestFit="1" customWidth="1"/>
    <col min="5" max="5" width="18.19921875" style="2" customWidth="1"/>
    <col min="6" max="6" width="7" style="2" bestFit="1" customWidth="1"/>
    <col min="7" max="7" width="5.9296875" style="2" hidden="1" customWidth="1"/>
    <col min="8" max="8" width="6.73046875" style="2" bestFit="1" customWidth="1"/>
    <col min="9" max="9" width="28.9296875" style="2" customWidth="1"/>
    <col min="10" max="10" width="7" style="2" bestFit="1" customWidth="1"/>
    <col min="11" max="11" width="5.6640625" style="2" hidden="1" customWidth="1"/>
    <col min="12" max="12" width="6.33203125" style="2" bestFit="1" customWidth="1"/>
    <col min="13" max="13" width="24.86328125" style="2" customWidth="1"/>
    <col min="14" max="14" width="7" style="2" bestFit="1" customWidth="1"/>
    <col min="15" max="15" width="5.6640625" style="2" hidden="1" customWidth="1"/>
    <col min="16" max="16" width="6.33203125" style="2" bestFit="1" customWidth="1"/>
    <col min="17" max="17" width="23.73046875" style="2" customWidth="1"/>
    <col min="18" max="18" width="7" style="2" bestFit="1" customWidth="1"/>
    <col min="19" max="19" width="5.6640625" style="2" hidden="1" customWidth="1"/>
    <col min="20" max="20" width="6.33203125" style="2" bestFit="1" customWidth="1"/>
    <col min="21" max="21" width="26.6640625" style="2" customWidth="1"/>
    <col min="22" max="22" width="7" style="2" bestFit="1" customWidth="1"/>
    <col min="23" max="23" width="5.6640625" style="2" hidden="1" customWidth="1"/>
    <col min="24" max="24" width="6.33203125" style="2" bestFit="1" customWidth="1"/>
    <col min="25" max="16384" width="9" style="2"/>
  </cols>
  <sheetData>
    <row r="1" spans="1:24" ht="18" x14ac:dyDescent="0.55000000000000004">
      <c r="A1" s="1"/>
      <c r="I1" s="13" t="s">
        <v>79</v>
      </c>
    </row>
    <row r="2" spans="1:24" ht="28.5" x14ac:dyDescent="0.85">
      <c r="A2" s="16" t="s">
        <v>91</v>
      </c>
      <c r="I2" s="13" t="s">
        <v>80</v>
      </c>
    </row>
    <row r="3" spans="1:24" ht="18" x14ac:dyDescent="0.55000000000000004">
      <c r="I3" s="13" t="s">
        <v>81</v>
      </c>
    </row>
    <row r="4" spans="1:24" x14ac:dyDescent="0.35">
      <c r="A4" s="3" t="s">
        <v>14</v>
      </c>
      <c r="B4" s="3" t="s">
        <v>3</v>
      </c>
      <c r="C4" s="4" t="s">
        <v>50</v>
      </c>
      <c r="D4" s="15" t="s">
        <v>84</v>
      </c>
      <c r="E4" s="3" t="s">
        <v>0</v>
      </c>
      <c r="F4" s="3" t="s">
        <v>3</v>
      </c>
      <c r="G4" s="4" t="s">
        <v>50</v>
      </c>
      <c r="H4" s="15" t="s">
        <v>84</v>
      </c>
      <c r="I4" s="3" t="s">
        <v>1</v>
      </c>
      <c r="J4" s="3" t="s">
        <v>3</v>
      </c>
      <c r="K4" s="5" t="s">
        <v>50</v>
      </c>
      <c r="L4" s="15" t="s">
        <v>84</v>
      </c>
      <c r="M4" s="3" t="s">
        <v>77</v>
      </c>
      <c r="N4" s="3" t="s">
        <v>3</v>
      </c>
      <c r="O4" s="5" t="s">
        <v>50</v>
      </c>
      <c r="P4" s="15" t="s">
        <v>84</v>
      </c>
      <c r="Q4" s="3" t="s">
        <v>78</v>
      </c>
      <c r="R4" s="3" t="s">
        <v>3</v>
      </c>
      <c r="S4" s="5" t="s">
        <v>50</v>
      </c>
      <c r="T4" s="15" t="s">
        <v>84</v>
      </c>
      <c r="U4" s="3" t="s">
        <v>61</v>
      </c>
      <c r="V4" s="3" t="s">
        <v>3</v>
      </c>
      <c r="W4" s="5" t="s">
        <v>50</v>
      </c>
      <c r="X4" s="15" t="s">
        <v>84</v>
      </c>
    </row>
    <row r="5" spans="1:24" x14ac:dyDescent="0.35">
      <c r="A5" s="2" t="s">
        <v>2</v>
      </c>
      <c r="B5" s="6">
        <v>2</v>
      </c>
      <c r="C5" s="5">
        <f>IF(D5,1,0)</f>
        <v>0</v>
      </c>
      <c r="D5" s="17">
        <v>0</v>
      </c>
      <c r="E5" s="2" t="s">
        <v>17</v>
      </c>
      <c r="F5" s="6">
        <v>3</v>
      </c>
      <c r="G5" s="5">
        <f t="shared" ref="G5:G12" si="0">IF(H5,1,0)</f>
        <v>0</v>
      </c>
      <c r="H5" s="17">
        <v>0</v>
      </c>
      <c r="I5" s="2" t="s">
        <v>25</v>
      </c>
      <c r="J5" s="6">
        <v>3</v>
      </c>
      <c r="K5" s="5">
        <f t="shared" ref="K5:K29" si="1">IF(L5,1,0)</f>
        <v>0</v>
      </c>
      <c r="L5" s="17">
        <v>0</v>
      </c>
      <c r="M5" s="2" t="s">
        <v>51</v>
      </c>
      <c r="N5" s="6">
        <v>3</v>
      </c>
      <c r="O5" s="5">
        <f t="shared" ref="O5:O10" si="2">IF(P5,1,0)</f>
        <v>0</v>
      </c>
      <c r="P5" s="17">
        <v>0</v>
      </c>
      <c r="Q5" s="2" t="s">
        <v>57</v>
      </c>
      <c r="R5" s="6">
        <v>3</v>
      </c>
      <c r="S5" s="5">
        <f t="shared" ref="S5:S8" si="3">IF(T5,1,0)</f>
        <v>0</v>
      </c>
      <c r="T5" s="17">
        <v>0</v>
      </c>
      <c r="U5" s="2" t="s">
        <v>62</v>
      </c>
      <c r="V5" s="6">
        <v>3</v>
      </c>
      <c r="W5" s="5">
        <f t="shared" ref="W5:W17" si="4">IF(X5,1,0)</f>
        <v>0</v>
      </c>
      <c r="X5" s="17">
        <v>0</v>
      </c>
    </row>
    <row r="6" spans="1:24" x14ac:dyDescent="0.35">
      <c r="A6" s="2" t="s">
        <v>4</v>
      </c>
      <c r="B6" s="6">
        <v>2</v>
      </c>
      <c r="C6" s="5">
        <f t="shared" ref="C6:C15" si="5">IF(D6,1,0)</f>
        <v>0</v>
      </c>
      <c r="D6" s="17">
        <v>0</v>
      </c>
      <c r="E6" s="2" t="s">
        <v>18</v>
      </c>
      <c r="F6" s="6">
        <v>3</v>
      </c>
      <c r="G6" s="5">
        <f t="shared" si="0"/>
        <v>0</v>
      </c>
      <c r="H6" s="17">
        <v>0</v>
      </c>
      <c r="I6" s="2" t="s">
        <v>26</v>
      </c>
      <c r="J6" s="6">
        <v>1</v>
      </c>
      <c r="K6" s="5">
        <f t="shared" si="1"/>
        <v>0</v>
      </c>
      <c r="L6" s="17">
        <v>0</v>
      </c>
      <c r="M6" s="2" t="s">
        <v>52</v>
      </c>
      <c r="N6" s="6">
        <v>3</v>
      </c>
      <c r="O6" s="5">
        <f t="shared" si="2"/>
        <v>0</v>
      </c>
      <c r="P6" s="17">
        <v>0</v>
      </c>
      <c r="Q6" s="2" t="s">
        <v>58</v>
      </c>
      <c r="R6" s="6">
        <v>3</v>
      </c>
      <c r="S6" s="5">
        <f t="shared" si="3"/>
        <v>0</v>
      </c>
      <c r="T6" s="17">
        <v>0</v>
      </c>
      <c r="U6" s="2" t="s">
        <v>63</v>
      </c>
      <c r="V6" s="6">
        <v>3</v>
      </c>
      <c r="W6" s="5">
        <f t="shared" si="4"/>
        <v>0</v>
      </c>
      <c r="X6" s="17">
        <v>0</v>
      </c>
    </row>
    <row r="7" spans="1:24" x14ac:dyDescent="0.35">
      <c r="A7" s="2" t="s">
        <v>5</v>
      </c>
      <c r="B7" s="6">
        <v>2</v>
      </c>
      <c r="C7" s="5">
        <f t="shared" si="5"/>
        <v>0</v>
      </c>
      <c r="D7" s="17">
        <v>0</v>
      </c>
      <c r="E7" s="2" t="s">
        <v>19</v>
      </c>
      <c r="F7" s="6">
        <v>3</v>
      </c>
      <c r="G7" s="5">
        <f t="shared" si="0"/>
        <v>0</v>
      </c>
      <c r="H7" s="17">
        <v>0</v>
      </c>
      <c r="I7" s="2" t="s">
        <v>27</v>
      </c>
      <c r="J7" s="6">
        <v>3</v>
      </c>
      <c r="K7" s="5">
        <f t="shared" si="1"/>
        <v>0</v>
      </c>
      <c r="L7" s="17">
        <v>0</v>
      </c>
      <c r="M7" s="2" t="s">
        <v>53</v>
      </c>
      <c r="N7" s="6">
        <v>3</v>
      </c>
      <c r="O7" s="5">
        <f t="shared" si="2"/>
        <v>0</v>
      </c>
      <c r="P7" s="17">
        <v>0</v>
      </c>
      <c r="Q7" s="2" t="s">
        <v>59</v>
      </c>
      <c r="R7" s="6">
        <v>3</v>
      </c>
      <c r="S7" s="5">
        <f t="shared" si="3"/>
        <v>0</v>
      </c>
      <c r="T7" s="17">
        <v>0</v>
      </c>
      <c r="U7" s="2" t="s">
        <v>64</v>
      </c>
      <c r="V7" s="6">
        <v>3</v>
      </c>
      <c r="W7" s="5">
        <f t="shared" si="4"/>
        <v>0</v>
      </c>
      <c r="X7" s="17">
        <v>0</v>
      </c>
    </row>
    <row r="8" spans="1:24" x14ac:dyDescent="0.35">
      <c r="A8" s="2" t="s">
        <v>6</v>
      </c>
      <c r="B8" s="6">
        <v>2</v>
      </c>
      <c r="C8" s="5">
        <f t="shared" si="5"/>
        <v>0</v>
      </c>
      <c r="D8" s="17">
        <v>0</v>
      </c>
      <c r="E8" s="2" t="s">
        <v>20</v>
      </c>
      <c r="F8" s="6">
        <v>3</v>
      </c>
      <c r="G8" s="5">
        <f t="shared" si="0"/>
        <v>0</v>
      </c>
      <c r="H8" s="17">
        <v>0</v>
      </c>
      <c r="I8" s="2" t="s">
        <v>28</v>
      </c>
      <c r="J8" s="6">
        <v>3</v>
      </c>
      <c r="K8" s="5">
        <f t="shared" si="1"/>
        <v>0</v>
      </c>
      <c r="L8" s="17">
        <v>0</v>
      </c>
      <c r="M8" s="2" t="s">
        <v>54</v>
      </c>
      <c r="N8" s="6">
        <v>3</v>
      </c>
      <c r="O8" s="5">
        <f t="shared" si="2"/>
        <v>0</v>
      </c>
      <c r="P8" s="17">
        <v>0</v>
      </c>
      <c r="Q8" s="2" t="s">
        <v>60</v>
      </c>
      <c r="R8" s="6">
        <v>3</v>
      </c>
      <c r="S8" s="5">
        <f t="shared" si="3"/>
        <v>0</v>
      </c>
      <c r="T8" s="17">
        <v>0</v>
      </c>
      <c r="U8" s="2" t="s">
        <v>65</v>
      </c>
      <c r="V8" s="6">
        <v>3</v>
      </c>
      <c r="W8" s="5">
        <f t="shared" si="4"/>
        <v>0</v>
      </c>
      <c r="X8" s="17">
        <v>0</v>
      </c>
    </row>
    <row r="9" spans="1:24" x14ac:dyDescent="0.35">
      <c r="A9" s="2" t="s">
        <v>7</v>
      </c>
      <c r="B9" s="6">
        <v>2</v>
      </c>
      <c r="C9" s="5">
        <f t="shared" si="5"/>
        <v>0</v>
      </c>
      <c r="D9" s="17">
        <v>0</v>
      </c>
      <c r="E9" s="2" t="s">
        <v>21</v>
      </c>
      <c r="F9" s="6">
        <v>3</v>
      </c>
      <c r="G9" s="5">
        <f t="shared" si="0"/>
        <v>0</v>
      </c>
      <c r="H9" s="17">
        <v>0</v>
      </c>
      <c r="I9" s="2" t="s">
        <v>29</v>
      </c>
      <c r="J9" s="6">
        <v>1</v>
      </c>
      <c r="K9" s="5">
        <f t="shared" si="1"/>
        <v>0</v>
      </c>
      <c r="L9" s="17">
        <v>0</v>
      </c>
      <c r="M9" s="2" t="s">
        <v>55</v>
      </c>
      <c r="N9" s="6">
        <v>3</v>
      </c>
      <c r="O9" s="5">
        <f t="shared" si="2"/>
        <v>0</v>
      </c>
      <c r="P9" s="17">
        <v>0</v>
      </c>
      <c r="U9" s="2" t="s">
        <v>66</v>
      </c>
      <c r="V9" s="6">
        <v>3</v>
      </c>
      <c r="W9" s="5">
        <f t="shared" si="4"/>
        <v>0</v>
      </c>
      <c r="X9" s="17">
        <v>0</v>
      </c>
    </row>
    <row r="10" spans="1:24" x14ac:dyDescent="0.35">
      <c r="A10" s="2" t="s">
        <v>8</v>
      </c>
      <c r="B10" s="6">
        <v>2</v>
      </c>
      <c r="C10" s="5">
        <f t="shared" si="5"/>
        <v>0</v>
      </c>
      <c r="D10" s="17">
        <v>0</v>
      </c>
      <c r="E10" s="2" t="s">
        <v>22</v>
      </c>
      <c r="F10" s="6">
        <v>3</v>
      </c>
      <c r="G10" s="5">
        <f t="shared" si="0"/>
        <v>0</v>
      </c>
      <c r="H10" s="17">
        <v>0</v>
      </c>
      <c r="I10" s="2" t="s">
        <v>30</v>
      </c>
      <c r="J10" s="6">
        <v>3</v>
      </c>
      <c r="K10" s="5">
        <f t="shared" si="1"/>
        <v>0</v>
      </c>
      <c r="L10" s="17">
        <v>0</v>
      </c>
      <c r="M10" s="2" t="s">
        <v>56</v>
      </c>
      <c r="N10" s="6">
        <v>3</v>
      </c>
      <c r="O10" s="5">
        <f t="shared" si="2"/>
        <v>0</v>
      </c>
      <c r="P10" s="17">
        <v>0</v>
      </c>
      <c r="U10" s="2" t="s">
        <v>67</v>
      </c>
      <c r="V10" s="6">
        <v>3</v>
      </c>
      <c r="W10" s="5">
        <f t="shared" si="4"/>
        <v>0</v>
      </c>
      <c r="X10" s="17">
        <v>0</v>
      </c>
    </row>
    <row r="11" spans="1:24" x14ac:dyDescent="0.35">
      <c r="A11" s="2" t="s">
        <v>9</v>
      </c>
      <c r="B11" s="6">
        <v>3</v>
      </c>
      <c r="C11" s="5">
        <f t="shared" si="5"/>
        <v>0</v>
      </c>
      <c r="D11" s="17">
        <v>0</v>
      </c>
      <c r="E11" s="2" t="s">
        <v>23</v>
      </c>
      <c r="F11" s="6">
        <v>1</v>
      </c>
      <c r="G11" s="5">
        <f t="shared" si="0"/>
        <v>0</v>
      </c>
      <c r="H11" s="17">
        <v>0</v>
      </c>
      <c r="I11" s="2" t="s">
        <v>31</v>
      </c>
      <c r="J11" s="6">
        <v>1</v>
      </c>
      <c r="K11" s="5">
        <f t="shared" si="1"/>
        <v>0</v>
      </c>
      <c r="L11" s="17">
        <v>0</v>
      </c>
      <c r="U11" s="2" t="s">
        <v>68</v>
      </c>
      <c r="V11" s="6">
        <v>3</v>
      </c>
      <c r="W11" s="5">
        <f t="shared" si="4"/>
        <v>0</v>
      </c>
      <c r="X11" s="17">
        <v>0</v>
      </c>
    </row>
    <row r="12" spans="1:24" x14ac:dyDescent="0.35">
      <c r="A12" s="2" t="s">
        <v>10</v>
      </c>
      <c r="B12" s="6">
        <v>3</v>
      </c>
      <c r="C12" s="5">
        <f t="shared" si="5"/>
        <v>0</v>
      </c>
      <c r="D12" s="17">
        <v>0</v>
      </c>
      <c r="E12" s="2" t="s">
        <v>24</v>
      </c>
      <c r="F12" s="6">
        <v>1</v>
      </c>
      <c r="G12" s="5">
        <f t="shared" si="0"/>
        <v>0</v>
      </c>
      <c r="H12" s="17">
        <v>0</v>
      </c>
      <c r="I12" s="2" t="s">
        <v>32</v>
      </c>
      <c r="J12" s="6">
        <v>3</v>
      </c>
      <c r="K12" s="5">
        <f t="shared" si="1"/>
        <v>0</v>
      </c>
      <c r="L12" s="17">
        <v>0</v>
      </c>
      <c r="U12" s="2" t="s">
        <v>69</v>
      </c>
      <c r="V12" s="6">
        <v>3</v>
      </c>
      <c r="W12" s="5">
        <f t="shared" si="4"/>
        <v>0</v>
      </c>
      <c r="X12" s="17">
        <v>0</v>
      </c>
    </row>
    <row r="13" spans="1:24" x14ac:dyDescent="0.35">
      <c r="A13" s="2" t="s">
        <v>11</v>
      </c>
      <c r="B13" s="6">
        <v>1</v>
      </c>
      <c r="C13" s="5">
        <f t="shared" si="5"/>
        <v>0</v>
      </c>
      <c r="D13" s="17">
        <v>0</v>
      </c>
      <c r="I13" s="2" t="s">
        <v>33</v>
      </c>
      <c r="J13" s="6">
        <v>3</v>
      </c>
      <c r="K13" s="5">
        <f t="shared" si="1"/>
        <v>0</v>
      </c>
      <c r="L13" s="17">
        <v>0</v>
      </c>
      <c r="U13" s="2" t="s">
        <v>70</v>
      </c>
      <c r="V13" s="6">
        <v>3</v>
      </c>
      <c r="W13" s="5">
        <f t="shared" si="4"/>
        <v>0</v>
      </c>
      <c r="X13" s="17">
        <v>0</v>
      </c>
    </row>
    <row r="14" spans="1:24" x14ac:dyDescent="0.35">
      <c r="A14" s="2" t="s">
        <v>12</v>
      </c>
      <c r="B14" s="6">
        <v>1</v>
      </c>
      <c r="C14" s="5">
        <f t="shared" si="5"/>
        <v>0</v>
      </c>
      <c r="D14" s="17">
        <v>0</v>
      </c>
      <c r="I14" s="2" t="s">
        <v>34</v>
      </c>
      <c r="J14" s="6">
        <v>1</v>
      </c>
      <c r="K14" s="5">
        <f t="shared" si="1"/>
        <v>0</v>
      </c>
      <c r="L14" s="17">
        <v>0</v>
      </c>
      <c r="U14" s="2" t="s">
        <v>71</v>
      </c>
      <c r="V14" s="6">
        <v>3</v>
      </c>
      <c r="W14" s="5">
        <f t="shared" si="4"/>
        <v>0</v>
      </c>
      <c r="X14" s="17">
        <v>0</v>
      </c>
    </row>
    <row r="15" spans="1:24" x14ac:dyDescent="0.35">
      <c r="A15" s="2" t="s">
        <v>13</v>
      </c>
      <c r="B15" s="6">
        <v>2</v>
      </c>
      <c r="C15" s="5">
        <f t="shared" si="5"/>
        <v>0</v>
      </c>
      <c r="D15" s="17">
        <v>0</v>
      </c>
      <c r="I15" s="2" t="s">
        <v>35</v>
      </c>
      <c r="J15" s="6">
        <v>2</v>
      </c>
      <c r="K15" s="5">
        <f t="shared" si="1"/>
        <v>0</v>
      </c>
      <c r="L15" s="17">
        <v>0</v>
      </c>
      <c r="U15" s="2" t="s">
        <v>72</v>
      </c>
      <c r="V15" s="6">
        <v>3</v>
      </c>
      <c r="W15" s="5">
        <f t="shared" si="4"/>
        <v>0</v>
      </c>
      <c r="X15" s="17">
        <v>0</v>
      </c>
    </row>
    <row r="16" spans="1:24" x14ac:dyDescent="0.35">
      <c r="C16" s="6"/>
      <c r="D16" s="6"/>
      <c r="I16" s="2" t="s">
        <v>36</v>
      </c>
      <c r="J16" s="6">
        <v>3</v>
      </c>
      <c r="K16" s="5">
        <f t="shared" si="1"/>
        <v>0</v>
      </c>
      <c r="L16" s="17">
        <v>0</v>
      </c>
      <c r="U16" s="2" t="s">
        <v>73</v>
      </c>
      <c r="V16" s="6">
        <v>3</v>
      </c>
      <c r="W16" s="5">
        <f t="shared" si="4"/>
        <v>0</v>
      </c>
      <c r="X16" s="17">
        <v>0</v>
      </c>
    </row>
    <row r="17" spans="1:24" x14ac:dyDescent="0.35">
      <c r="A17" s="7"/>
      <c r="B17" s="7"/>
      <c r="C17" s="6"/>
      <c r="D17" s="6"/>
      <c r="I17" s="2" t="s">
        <v>37</v>
      </c>
      <c r="J17" s="6">
        <v>1</v>
      </c>
      <c r="K17" s="5">
        <f t="shared" si="1"/>
        <v>0</v>
      </c>
      <c r="L17" s="17">
        <v>0</v>
      </c>
      <c r="U17" s="2" t="s">
        <v>74</v>
      </c>
      <c r="V17" s="6">
        <v>3</v>
      </c>
      <c r="W17" s="5">
        <f t="shared" si="4"/>
        <v>0</v>
      </c>
      <c r="X17" s="17">
        <v>0</v>
      </c>
    </row>
    <row r="18" spans="1:24" x14ac:dyDescent="0.35">
      <c r="A18" s="7"/>
      <c r="C18" s="7"/>
      <c r="D18" s="7"/>
      <c r="I18" s="2" t="s">
        <v>38</v>
      </c>
      <c r="J18" s="6">
        <v>3</v>
      </c>
      <c r="K18" s="5">
        <f t="shared" si="1"/>
        <v>0</v>
      </c>
      <c r="L18" s="17">
        <v>0</v>
      </c>
      <c r="V18" s="8"/>
    </row>
    <row r="19" spans="1:24" x14ac:dyDescent="0.35">
      <c r="A19" s="7"/>
      <c r="B19" s="7"/>
      <c r="C19" s="7"/>
      <c r="D19" s="7"/>
      <c r="I19" s="2" t="s">
        <v>39</v>
      </c>
      <c r="J19" s="6">
        <v>3</v>
      </c>
      <c r="K19" s="5">
        <f t="shared" si="1"/>
        <v>0</v>
      </c>
      <c r="L19" s="17">
        <v>0</v>
      </c>
    </row>
    <row r="20" spans="1:24" x14ac:dyDescent="0.35">
      <c r="B20" s="7"/>
      <c r="C20" s="7"/>
      <c r="D20" s="7"/>
      <c r="I20" s="2" t="s">
        <v>40</v>
      </c>
      <c r="J20" s="6">
        <v>3</v>
      </c>
      <c r="K20" s="5">
        <f t="shared" si="1"/>
        <v>0</v>
      </c>
      <c r="L20" s="17">
        <v>0</v>
      </c>
    </row>
    <row r="21" spans="1:24" x14ac:dyDescent="0.35">
      <c r="A21" s="7"/>
      <c r="B21" s="7"/>
      <c r="I21" s="2" t="s">
        <v>41</v>
      </c>
      <c r="J21" s="6">
        <v>1</v>
      </c>
      <c r="K21" s="5">
        <f t="shared" si="1"/>
        <v>0</v>
      </c>
      <c r="L21" s="17">
        <v>0</v>
      </c>
    </row>
    <row r="22" spans="1:24" x14ac:dyDescent="0.35">
      <c r="A22" s="7"/>
      <c r="B22" s="7"/>
      <c r="C22" s="7"/>
      <c r="D22" s="7"/>
      <c r="I22" s="2" t="s">
        <v>42</v>
      </c>
      <c r="J22" s="6">
        <v>3</v>
      </c>
      <c r="K22" s="5">
        <f t="shared" si="1"/>
        <v>0</v>
      </c>
      <c r="L22" s="17">
        <v>0</v>
      </c>
    </row>
    <row r="23" spans="1:24" x14ac:dyDescent="0.35">
      <c r="A23" s="7"/>
      <c r="B23" s="7"/>
      <c r="C23" s="7"/>
      <c r="D23" s="7"/>
      <c r="I23" s="2" t="s">
        <v>43</v>
      </c>
      <c r="J23" s="6">
        <v>1</v>
      </c>
      <c r="K23" s="5">
        <f t="shared" si="1"/>
        <v>0</v>
      </c>
      <c r="L23" s="17">
        <v>0</v>
      </c>
    </row>
    <row r="24" spans="1:24" x14ac:dyDescent="0.35">
      <c r="A24" s="7"/>
      <c r="B24" s="7"/>
      <c r="C24" s="7"/>
      <c r="D24" s="7"/>
      <c r="I24" s="2" t="s">
        <v>44</v>
      </c>
      <c r="J24" s="6">
        <v>3</v>
      </c>
      <c r="K24" s="5">
        <f t="shared" si="1"/>
        <v>0</v>
      </c>
      <c r="L24" s="17">
        <v>0</v>
      </c>
    </row>
    <row r="25" spans="1:24" x14ac:dyDescent="0.35">
      <c r="A25" s="7"/>
      <c r="B25" s="7"/>
      <c r="C25" s="7"/>
      <c r="D25" s="7"/>
      <c r="I25" s="2" t="s">
        <v>45</v>
      </c>
      <c r="J25" s="6">
        <v>1</v>
      </c>
      <c r="K25" s="5">
        <f t="shared" si="1"/>
        <v>0</v>
      </c>
      <c r="L25" s="17">
        <v>0</v>
      </c>
    </row>
    <row r="26" spans="1:24" x14ac:dyDescent="0.35">
      <c r="A26" s="7"/>
      <c r="B26" s="7"/>
      <c r="C26" s="7"/>
      <c r="D26" s="7"/>
      <c r="I26" s="2" t="s">
        <v>46</v>
      </c>
      <c r="J26" s="6">
        <v>3</v>
      </c>
      <c r="K26" s="5">
        <f t="shared" si="1"/>
        <v>0</v>
      </c>
      <c r="L26" s="17">
        <v>0</v>
      </c>
    </row>
    <row r="27" spans="1:24" x14ac:dyDescent="0.35">
      <c r="A27" s="7"/>
      <c r="B27" s="7"/>
      <c r="C27" s="7"/>
      <c r="D27" s="7"/>
      <c r="I27" s="2" t="s">
        <v>47</v>
      </c>
      <c r="J27" s="6">
        <v>2</v>
      </c>
      <c r="K27" s="5">
        <f t="shared" si="1"/>
        <v>0</v>
      </c>
      <c r="L27" s="17">
        <v>0</v>
      </c>
    </row>
    <row r="28" spans="1:24" x14ac:dyDescent="0.35">
      <c r="A28" s="7"/>
      <c r="B28" s="7"/>
      <c r="C28" s="7"/>
      <c r="D28" s="7"/>
      <c r="I28" s="2" t="s">
        <v>48</v>
      </c>
      <c r="J28" s="6">
        <v>1</v>
      </c>
      <c r="K28" s="5">
        <f t="shared" si="1"/>
        <v>0</v>
      </c>
      <c r="L28" s="17">
        <v>0</v>
      </c>
    </row>
    <row r="29" spans="1:24" x14ac:dyDescent="0.35">
      <c r="I29" s="2" t="s">
        <v>49</v>
      </c>
      <c r="J29" s="6">
        <v>3</v>
      </c>
      <c r="K29" s="5">
        <f t="shared" si="1"/>
        <v>0</v>
      </c>
      <c r="L29" s="17">
        <v>0</v>
      </c>
    </row>
    <row r="30" spans="1:24" s="10" customFormat="1" x14ac:dyDescent="0.35">
      <c r="A30" s="9" t="s">
        <v>15</v>
      </c>
      <c r="B30" s="10" t="s">
        <v>16</v>
      </c>
      <c r="C30" s="11">
        <f>SUMPRODUCT(B5:B29,C5:C29)</f>
        <v>0</v>
      </c>
      <c r="D30" s="11">
        <f>SUMPRODUCT(B5:B29,C5:C29)</f>
        <v>0</v>
      </c>
      <c r="F30" s="12">
        <f>SUM(F5:F12)</f>
        <v>20</v>
      </c>
      <c r="G30" s="11">
        <f>SUMPRODUCT(F5:F29,G5:G29)</f>
        <v>0</v>
      </c>
      <c r="H30" s="11">
        <f>SUMPRODUCT(F5:F29,G5:G29)</f>
        <v>0</v>
      </c>
      <c r="J30" s="12">
        <f>SUM(J5:J29)</f>
        <v>55</v>
      </c>
      <c r="K30" s="11">
        <f>SUMPRODUCT(J5:J29, K5:K29)</f>
        <v>0</v>
      </c>
      <c r="L30" s="11">
        <f>SUMPRODUCT(J5:J29, K5:K29)</f>
        <v>0</v>
      </c>
      <c r="N30" s="12">
        <v>18</v>
      </c>
      <c r="O30" s="11">
        <f>SUMPRODUCT(N5:N29,O5:O29)</f>
        <v>0</v>
      </c>
      <c r="P30" s="11">
        <f>SUMPRODUCT(N5:N29,O5:O29)</f>
        <v>0</v>
      </c>
      <c r="R30" s="12">
        <v>12</v>
      </c>
      <c r="S30" s="11">
        <f>SUMPRODUCT(S5:S29, R5:R29)</f>
        <v>0</v>
      </c>
      <c r="T30" s="11">
        <f>SUMPRODUCT(S5:S29, R5:R29)</f>
        <v>0</v>
      </c>
      <c r="V30" s="12">
        <v>15</v>
      </c>
      <c r="W30" s="11">
        <f xml:space="preserve"> SUMPRODUCT(V5:V29, W5:W29)</f>
        <v>0</v>
      </c>
      <c r="X30" s="11">
        <f xml:space="preserve"> SUMPRODUCT(V5:V29, W5:W29)</f>
        <v>0</v>
      </c>
    </row>
    <row r="33" spans="1:13" ht="15.75" x14ac:dyDescent="0.5">
      <c r="A33" s="20"/>
    </row>
    <row r="34" spans="1:13" ht="15.75" x14ac:dyDescent="0.5">
      <c r="A34" s="21" t="s">
        <v>75</v>
      </c>
      <c r="B34" s="22" t="s">
        <v>85</v>
      </c>
      <c r="C34" s="22"/>
      <c r="D34" s="22" t="s">
        <v>50</v>
      </c>
      <c r="E34" s="22" t="s">
        <v>86</v>
      </c>
      <c r="I34" s="2" t="s">
        <v>82</v>
      </c>
    </row>
    <row r="35" spans="1:13" ht="15.75" x14ac:dyDescent="0.5">
      <c r="A35" s="26" t="str">
        <f>A4</f>
        <v>درس های عمومی (۲۰+۲ واحد)</v>
      </c>
      <c r="B35" s="21">
        <v>22</v>
      </c>
      <c r="C35" s="21"/>
      <c r="D35" s="21">
        <f>D30</f>
        <v>0</v>
      </c>
      <c r="E35" s="21">
        <f>B35-D35</f>
        <v>22</v>
      </c>
      <c r="I35" s="2" t="s">
        <v>87</v>
      </c>
    </row>
    <row r="36" spans="1:13" ht="15.75" x14ac:dyDescent="0.5">
      <c r="A36" s="26" t="str">
        <f>E4</f>
        <v>درس های پایه (۲۰ واحد)</v>
      </c>
      <c r="B36" s="21">
        <f>F30</f>
        <v>20</v>
      </c>
      <c r="C36" s="21"/>
      <c r="D36" s="21">
        <f>H30</f>
        <v>0</v>
      </c>
      <c r="E36" s="21">
        <f t="shared" ref="E36:E40" si="6">B36-D36</f>
        <v>20</v>
      </c>
      <c r="I36" s="2" t="s">
        <v>88</v>
      </c>
    </row>
    <row r="37" spans="1:13" ht="15.75" x14ac:dyDescent="0.5">
      <c r="A37" s="26" t="str">
        <f>I4</f>
        <v>درس های اصلی (۵۵ واحد)</v>
      </c>
      <c r="B37" s="21">
        <f>J30</f>
        <v>55</v>
      </c>
      <c r="C37" s="21"/>
      <c r="D37" s="21">
        <f>L30</f>
        <v>0</v>
      </c>
      <c r="E37" s="21">
        <f t="shared" si="6"/>
        <v>55</v>
      </c>
      <c r="I37" s="2" t="s">
        <v>83</v>
      </c>
    </row>
    <row r="38" spans="1:13" ht="18" x14ac:dyDescent="0.55000000000000004">
      <c r="A38" s="26" t="str">
        <f>M4</f>
        <v>بسته  شبکه های کامپیوتری (۱۸ واحد)</v>
      </c>
      <c r="B38" s="21">
        <f>N30</f>
        <v>18</v>
      </c>
      <c r="C38" s="21"/>
      <c r="D38" s="21">
        <f>P30</f>
        <v>0</v>
      </c>
      <c r="E38" s="21">
        <f t="shared" si="6"/>
        <v>18</v>
      </c>
      <c r="I38" s="18" t="s">
        <v>89</v>
      </c>
      <c r="J38" s="18"/>
      <c r="K38" s="18"/>
      <c r="L38" s="18"/>
      <c r="M38" s="14"/>
    </row>
    <row r="39" spans="1:13" ht="15.75" x14ac:dyDescent="0.5">
      <c r="A39" s="26" t="str">
        <f>Q4</f>
        <v>بسته هوش مصنوعی (۱۲ واحد)</v>
      </c>
      <c r="B39" s="21">
        <f>R30</f>
        <v>12</v>
      </c>
      <c r="C39" s="21"/>
      <c r="D39" s="21">
        <f>T30</f>
        <v>0</v>
      </c>
      <c r="E39" s="21">
        <f t="shared" si="6"/>
        <v>12</v>
      </c>
    </row>
    <row r="40" spans="1:13" ht="15.75" x14ac:dyDescent="0.5">
      <c r="A40" s="26" t="str">
        <f>U4</f>
        <v>درس های اختیاری (۱۵ واحد)</v>
      </c>
      <c r="B40" s="21">
        <f>V30</f>
        <v>15</v>
      </c>
      <c r="C40" s="21"/>
      <c r="D40" s="21">
        <f>X30</f>
        <v>0</v>
      </c>
      <c r="E40" s="21">
        <f t="shared" si="6"/>
        <v>15</v>
      </c>
    </row>
    <row r="41" spans="1:13" ht="15.75" x14ac:dyDescent="0.5">
      <c r="A41" s="26"/>
      <c r="B41" s="21"/>
      <c r="C41" s="21"/>
      <c r="D41" s="21"/>
      <c r="E41" s="21"/>
    </row>
    <row r="42" spans="1:13" ht="15.75" x14ac:dyDescent="0.5">
      <c r="A42" s="26"/>
      <c r="B42" s="21"/>
      <c r="C42" s="21"/>
      <c r="D42" s="21"/>
      <c r="E42" s="21"/>
    </row>
    <row r="43" spans="1:13" ht="15.75" x14ac:dyDescent="0.5">
      <c r="A43" s="26" t="s">
        <v>76</v>
      </c>
      <c r="B43" s="21">
        <f>SUM(B35:B40)</f>
        <v>142</v>
      </c>
      <c r="C43" s="21"/>
      <c r="D43" s="21">
        <f>SUM(D35:D40)</f>
        <v>0</v>
      </c>
      <c r="E43" s="21">
        <f>SUM(E35:E40)</f>
        <v>142</v>
      </c>
    </row>
    <row r="44" spans="1:13" x14ac:dyDescent="0.35">
      <c r="A44" s="6"/>
      <c r="B44" s="6"/>
      <c r="C44" s="6"/>
      <c r="D44" s="6"/>
      <c r="E44" s="6"/>
    </row>
    <row r="45" spans="1:13" x14ac:dyDescent="0.35">
      <c r="A45" s="6"/>
      <c r="B45" s="6"/>
      <c r="C45" s="6"/>
      <c r="D45" s="6"/>
      <c r="E45" s="6"/>
    </row>
  </sheetData>
  <pageMargins left="0.7" right="0.7" top="0.75" bottom="0.75" header="0.3" footer="0.3"/>
  <pageSetup orientation="portrait" horizontalDpi="300" verticalDpi="0" r:id="rId1"/>
  <ignoredErrors>
    <ignoredError sqref="O30:P30 W30:X30 S30:T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3"/>
  <sheetViews>
    <sheetView rightToLeft="1" zoomScaleNormal="100" workbookViewId="0">
      <selection activeCell="A34" sqref="A34:E43"/>
    </sheetView>
  </sheetViews>
  <sheetFormatPr defaultColWidth="9" defaultRowHeight="11.65" x14ac:dyDescent="0.35"/>
  <cols>
    <col min="1" max="1" width="32.59765625" style="2" bestFit="1" customWidth="1"/>
    <col min="2" max="2" width="6.9296875" style="2" bestFit="1" customWidth="1"/>
    <col min="3" max="3" width="5.9296875" style="2" hidden="1" customWidth="1"/>
    <col min="4" max="4" width="6.73046875" style="2" bestFit="1" customWidth="1"/>
    <col min="5" max="5" width="18.06640625" style="2" customWidth="1"/>
    <col min="6" max="6" width="7" style="2" bestFit="1" customWidth="1"/>
    <col min="7" max="7" width="5.9296875" style="2" hidden="1" customWidth="1"/>
    <col min="8" max="8" width="6.73046875" style="2" bestFit="1" customWidth="1"/>
    <col min="9" max="9" width="25.6640625" style="2" customWidth="1"/>
    <col min="10" max="10" width="7" style="2" bestFit="1" customWidth="1"/>
    <col min="11" max="11" width="5.6640625" style="2" hidden="1" customWidth="1"/>
    <col min="12" max="12" width="6.33203125" style="2" bestFit="1" customWidth="1"/>
    <col min="13" max="13" width="27.19921875" style="2" customWidth="1"/>
    <col min="14" max="14" width="7" style="2" bestFit="1" customWidth="1"/>
    <col min="15" max="15" width="5.6640625" style="2" hidden="1" customWidth="1"/>
    <col min="16" max="16" width="6.33203125" style="2" bestFit="1" customWidth="1"/>
    <col min="17" max="17" width="26.53125" style="2" customWidth="1"/>
    <col min="18" max="18" width="7" style="2" bestFit="1" customWidth="1"/>
    <col min="19" max="19" width="5.6640625" style="2" hidden="1" customWidth="1"/>
    <col min="20" max="20" width="6.33203125" style="2" bestFit="1" customWidth="1"/>
    <col min="21" max="21" width="26.3984375" style="2" customWidth="1"/>
    <col min="22" max="22" width="7" style="2" bestFit="1" customWidth="1"/>
    <col min="23" max="23" width="5.6640625" style="2" hidden="1" customWidth="1"/>
    <col min="24" max="24" width="6.33203125" style="2" bestFit="1" customWidth="1"/>
    <col min="25" max="16384" width="9" style="2"/>
  </cols>
  <sheetData>
    <row r="1" spans="1:24" ht="18" x14ac:dyDescent="0.55000000000000004">
      <c r="A1" s="1"/>
      <c r="I1" s="13" t="s">
        <v>79</v>
      </c>
    </row>
    <row r="2" spans="1:24" ht="28.5" x14ac:dyDescent="0.85">
      <c r="A2" s="16" t="s">
        <v>90</v>
      </c>
      <c r="I2" s="13" t="s">
        <v>80</v>
      </c>
    </row>
    <row r="3" spans="1:24" ht="18" x14ac:dyDescent="0.55000000000000004">
      <c r="I3" s="13" t="s">
        <v>81</v>
      </c>
    </row>
    <row r="4" spans="1:24" x14ac:dyDescent="0.35">
      <c r="A4" s="3" t="s">
        <v>14</v>
      </c>
      <c r="B4" s="3" t="s">
        <v>3</v>
      </c>
      <c r="C4" s="4" t="s">
        <v>50</v>
      </c>
      <c r="D4" s="15" t="s">
        <v>84</v>
      </c>
      <c r="E4" s="3" t="s">
        <v>0</v>
      </c>
      <c r="F4" s="3" t="s">
        <v>3</v>
      </c>
      <c r="G4" s="4" t="s">
        <v>50</v>
      </c>
      <c r="H4" s="15" t="s">
        <v>84</v>
      </c>
      <c r="I4" s="3" t="s">
        <v>1</v>
      </c>
      <c r="J4" s="3" t="s">
        <v>3</v>
      </c>
      <c r="K4" s="5" t="s">
        <v>50</v>
      </c>
      <c r="L4" s="15" t="s">
        <v>84</v>
      </c>
      <c r="M4" s="3" t="s">
        <v>77</v>
      </c>
      <c r="N4" s="3" t="s">
        <v>3</v>
      </c>
      <c r="O4" s="5" t="s">
        <v>50</v>
      </c>
      <c r="P4" s="15" t="s">
        <v>84</v>
      </c>
      <c r="Q4" s="3" t="s">
        <v>92</v>
      </c>
      <c r="R4" s="3" t="s">
        <v>3</v>
      </c>
      <c r="S4" s="5" t="s">
        <v>50</v>
      </c>
      <c r="T4" s="15" t="s">
        <v>84</v>
      </c>
      <c r="U4" s="3" t="s">
        <v>61</v>
      </c>
      <c r="V4" s="3" t="s">
        <v>3</v>
      </c>
      <c r="W4" s="5" t="s">
        <v>50</v>
      </c>
      <c r="X4" s="15" t="s">
        <v>84</v>
      </c>
    </row>
    <row r="5" spans="1:24" x14ac:dyDescent="0.35">
      <c r="A5" s="2" t="s">
        <v>2</v>
      </c>
      <c r="B5" s="6">
        <v>2</v>
      </c>
      <c r="C5" s="5">
        <f>IF(D5,1,0)</f>
        <v>0</v>
      </c>
      <c r="D5" s="17">
        <v>0</v>
      </c>
      <c r="E5" s="2" t="s">
        <v>17</v>
      </c>
      <c r="F5" s="6">
        <v>3</v>
      </c>
      <c r="G5" s="5">
        <f t="shared" ref="G5:G12" si="0">IF(H5,1,0)</f>
        <v>0</v>
      </c>
      <c r="H5" s="17">
        <v>0</v>
      </c>
      <c r="I5" s="2" t="s">
        <v>25</v>
      </c>
      <c r="J5" s="6">
        <v>3</v>
      </c>
      <c r="K5" s="5">
        <f t="shared" ref="K5:K29" si="1">IF(L5,1,0)</f>
        <v>0</v>
      </c>
      <c r="L5" s="17">
        <v>0</v>
      </c>
      <c r="M5" s="2" t="s">
        <v>51</v>
      </c>
      <c r="N5" s="6">
        <v>3</v>
      </c>
      <c r="O5" s="5">
        <f t="shared" ref="O5:O10" si="2">IF(P5,1,0)</f>
        <v>0</v>
      </c>
      <c r="P5" s="17">
        <v>0</v>
      </c>
      <c r="Q5" s="2" t="s">
        <v>72</v>
      </c>
      <c r="R5" s="6">
        <v>3</v>
      </c>
      <c r="S5" s="5">
        <f t="shared" ref="S5:S8" si="3">IF(T5,1,0)</f>
        <v>0</v>
      </c>
      <c r="T5" s="17">
        <v>0</v>
      </c>
      <c r="U5" s="2" t="s">
        <v>62</v>
      </c>
      <c r="V5" s="6">
        <v>3</v>
      </c>
      <c r="W5" s="5">
        <f t="shared" ref="W5:W17" si="4">IF(X5,1,0)</f>
        <v>0</v>
      </c>
      <c r="X5" s="17">
        <v>0</v>
      </c>
    </row>
    <row r="6" spans="1:24" x14ac:dyDescent="0.35">
      <c r="A6" s="2" t="s">
        <v>4</v>
      </c>
      <c r="B6" s="6">
        <v>2</v>
      </c>
      <c r="C6" s="5">
        <f t="shared" ref="C6:C15" si="5">IF(D6,1,0)</f>
        <v>0</v>
      </c>
      <c r="D6" s="17">
        <v>0</v>
      </c>
      <c r="E6" s="2" t="s">
        <v>18</v>
      </c>
      <c r="F6" s="6">
        <v>3</v>
      </c>
      <c r="G6" s="5">
        <f t="shared" si="0"/>
        <v>0</v>
      </c>
      <c r="H6" s="17">
        <v>0</v>
      </c>
      <c r="I6" s="2" t="s">
        <v>26</v>
      </c>
      <c r="J6" s="6">
        <v>1</v>
      </c>
      <c r="K6" s="5">
        <f t="shared" si="1"/>
        <v>0</v>
      </c>
      <c r="L6" s="17">
        <v>0</v>
      </c>
      <c r="M6" s="2" t="s">
        <v>52</v>
      </c>
      <c r="N6" s="6">
        <v>3</v>
      </c>
      <c r="O6" s="5">
        <f t="shared" si="2"/>
        <v>0</v>
      </c>
      <c r="P6" s="17">
        <v>0</v>
      </c>
      <c r="Q6" s="2" t="s">
        <v>73</v>
      </c>
      <c r="R6" s="6">
        <v>3</v>
      </c>
      <c r="S6" s="5">
        <f t="shared" si="3"/>
        <v>0</v>
      </c>
      <c r="T6" s="17">
        <v>0</v>
      </c>
      <c r="U6" s="2" t="s">
        <v>63</v>
      </c>
      <c r="V6" s="6">
        <v>3</v>
      </c>
      <c r="W6" s="5">
        <f t="shared" si="4"/>
        <v>0</v>
      </c>
      <c r="X6" s="17">
        <v>0</v>
      </c>
    </row>
    <row r="7" spans="1:24" x14ac:dyDescent="0.35">
      <c r="A7" s="2" t="s">
        <v>5</v>
      </c>
      <c r="B7" s="6">
        <v>2</v>
      </c>
      <c r="C7" s="5">
        <f t="shared" si="5"/>
        <v>0</v>
      </c>
      <c r="D7" s="17">
        <v>0</v>
      </c>
      <c r="E7" s="2" t="s">
        <v>19</v>
      </c>
      <c r="F7" s="6">
        <v>3</v>
      </c>
      <c r="G7" s="5">
        <f t="shared" si="0"/>
        <v>0</v>
      </c>
      <c r="H7" s="17">
        <v>0</v>
      </c>
      <c r="I7" s="2" t="s">
        <v>27</v>
      </c>
      <c r="J7" s="6">
        <v>3</v>
      </c>
      <c r="K7" s="5">
        <f t="shared" si="1"/>
        <v>0</v>
      </c>
      <c r="L7" s="17">
        <v>0</v>
      </c>
      <c r="M7" s="2" t="s">
        <v>53</v>
      </c>
      <c r="N7" s="6">
        <v>3</v>
      </c>
      <c r="O7" s="5">
        <f t="shared" si="2"/>
        <v>0</v>
      </c>
      <c r="P7" s="17">
        <v>0</v>
      </c>
      <c r="Q7" s="2" t="s">
        <v>74</v>
      </c>
      <c r="R7" s="6">
        <v>3</v>
      </c>
      <c r="S7" s="5">
        <f t="shared" si="3"/>
        <v>0</v>
      </c>
      <c r="T7" s="17">
        <v>0</v>
      </c>
      <c r="U7" s="2" t="s">
        <v>64</v>
      </c>
      <c r="V7" s="6">
        <v>3</v>
      </c>
      <c r="W7" s="5">
        <f t="shared" si="4"/>
        <v>0</v>
      </c>
      <c r="X7" s="17">
        <v>0</v>
      </c>
    </row>
    <row r="8" spans="1:24" x14ac:dyDescent="0.35">
      <c r="A8" s="2" t="s">
        <v>6</v>
      </c>
      <c r="B8" s="6">
        <v>2</v>
      </c>
      <c r="C8" s="5">
        <f t="shared" si="5"/>
        <v>0</v>
      </c>
      <c r="D8" s="17">
        <v>0</v>
      </c>
      <c r="E8" s="2" t="s">
        <v>20</v>
      </c>
      <c r="F8" s="6">
        <v>3</v>
      </c>
      <c r="G8" s="5">
        <f t="shared" si="0"/>
        <v>0</v>
      </c>
      <c r="H8" s="17">
        <v>0</v>
      </c>
      <c r="I8" s="2" t="s">
        <v>28</v>
      </c>
      <c r="J8" s="6">
        <v>3</v>
      </c>
      <c r="K8" s="5">
        <f t="shared" si="1"/>
        <v>0</v>
      </c>
      <c r="L8" s="17">
        <v>0</v>
      </c>
      <c r="M8" s="2" t="s">
        <v>54</v>
      </c>
      <c r="N8" s="6">
        <v>3</v>
      </c>
      <c r="O8" s="5">
        <f t="shared" si="2"/>
        <v>0</v>
      </c>
      <c r="P8" s="17">
        <v>0</v>
      </c>
      <c r="Q8" s="2" t="s">
        <v>65</v>
      </c>
      <c r="R8" s="6">
        <v>3</v>
      </c>
      <c r="S8" s="5">
        <f t="shared" si="3"/>
        <v>0</v>
      </c>
      <c r="T8" s="17">
        <v>0</v>
      </c>
      <c r="U8" s="2" t="s">
        <v>60</v>
      </c>
      <c r="V8" s="6">
        <v>3</v>
      </c>
      <c r="W8" s="5">
        <f t="shared" si="4"/>
        <v>0</v>
      </c>
      <c r="X8" s="17">
        <v>0</v>
      </c>
    </row>
    <row r="9" spans="1:24" x14ac:dyDescent="0.35">
      <c r="A9" s="2" t="s">
        <v>7</v>
      </c>
      <c r="B9" s="6">
        <v>2</v>
      </c>
      <c r="C9" s="5">
        <f t="shared" si="5"/>
        <v>0</v>
      </c>
      <c r="D9" s="17">
        <v>0</v>
      </c>
      <c r="E9" s="2" t="s">
        <v>21</v>
      </c>
      <c r="F9" s="6">
        <v>3</v>
      </c>
      <c r="G9" s="5">
        <f t="shared" si="0"/>
        <v>0</v>
      </c>
      <c r="H9" s="17">
        <v>0</v>
      </c>
      <c r="I9" s="2" t="s">
        <v>29</v>
      </c>
      <c r="J9" s="6">
        <v>1</v>
      </c>
      <c r="K9" s="5">
        <f t="shared" si="1"/>
        <v>0</v>
      </c>
      <c r="L9" s="17">
        <v>0</v>
      </c>
      <c r="M9" s="2" t="s">
        <v>55</v>
      </c>
      <c r="N9" s="6">
        <v>3</v>
      </c>
      <c r="O9" s="5">
        <f t="shared" si="2"/>
        <v>0</v>
      </c>
      <c r="P9" s="17">
        <v>0</v>
      </c>
      <c r="U9" s="2" t="s">
        <v>66</v>
      </c>
      <c r="V9" s="6">
        <v>3</v>
      </c>
      <c r="W9" s="5">
        <f t="shared" si="4"/>
        <v>0</v>
      </c>
      <c r="X9" s="17">
        <v>0</v>
      </c>
    </row>
    <row r="10" spans="1:24" x14ac:dyDescent="0.35">
      <c r="A10" s="2" t="s">
        <v>8</v>
      </c>
      <c r="B10" s="6">
        <v>2</v>
      </c>
      <c r="C10" s="5">
        <f t="shared" si="5"/>
        <v>0</v>
      </c>
      <c r="D10" s="17">
        <v>0</v>
      </c>
      <c r="E10" s="2" t="s">
        <v>22</v>
      </c>
      <c r="F10" s="6">
        <v>3</v>
      </c>
      <c r="G10" s="5">
        <f t="shared" si="0"/>
        <v>0</v>
      </c>
      <c r="H10" s="17">
        <v>0</v>
      </c>
      <c r="I10" s="2" t="s">
        <v>30</v>
      </c>
      <c r="J10" s="6">
        <v>3</v>
      </c>
      <c r="K10" s="5">
        <f t="shared" si="1"/>
        <v>0</v>
      </c>
      <c r="L10" s="17">
        <v>0</v>
      </c>
      <c r="M10" s="2" t="s">
        <v>56</v>
      </c>
      <c r="N10" s="6">
        <v>3</v>
      </c>
      <c r="O10" s="5">
        <f t="shared" si="2"/>
        <v>0</v>
      </c>
      <c r="P10" s="17">
        <v>0</v>
      </c>
      <c r="U10" s="2" t="s">
        <v>67</v>
      </c>
      <c r="V10" s="6">
        <v>3</v>
      </c>
      <c r="W10" s="5">
        <f t="shared" si="4"/>
        <v>0</v>
      </c>
      <c r="X10" s="17">
        <v>0</v>
      </c>
    </row>
    <row r="11" spans="1:24" x14ac:dyDescent="0.35">
      <c r="A11" s="2" t="s">
        <v>9</v>
      </c>
      <c r="B11" s="6">
        <v>3</v>
      </c>
      <c r="C11" s="5">
        <f t="shared" si="5"/>
        <v>0</v>
      </c>
      <c r="D11" s="17">
        <v>0</v>
      </c>
      <c r="E11" s="2" t="s">
        <v>23</v>
      </c>
      <c r="F11" s="6">
        <v>1</v>
      </c>
      <c r="G11" s="5">
        <f t="shared" si="0"/>
        <v>0</v>
      </c>
      <c r="H11" s="17">
        <v>0</v>
      </c>
      <c r="I11" s="2" t="s">
        <v>31</v>
      </c>
      <c r="J11" s="6">
        <v>1</v>
      </c>
      <c r="K11" s="5">
        <f t="shared" si="1"/>
        <v>0</v>
      </c>
      <c r="L11" s="17">
        <v>0</v>
      </c>
      <c r="U11" s="2" t="s">
        <v>68</v>
      </c>
      <c r="V11" s="6">
        <v>3</v>
      </c>
      <c r="W11" s="5">
        <f t="shared" si="4"/>
        <v>0</v>
      </c>
      <c r="X11" s="17">
        <v>0</v>
      </c>
    </row>
    <row r="12" spans="1:24" x14ac:dyDescent="0.35">
      <c r="A12" s="2" t="s">
        <v>10</v>
      </c>
      <c r="B12" s="6">
        <v>3</v>
      </c>
      <c r="C12" s="5">
        <f t="shared" si="5"/>
        <v>0</v>
      </c>
      <c r="D12" s="17">
        <v>0</v>
      </c>
      <c r="E12" s="2" t="s">
        <v>24</v>
      </c>
      <c r="F12" s="6">
        <v>1</v>
      </c>
      <c r="G12" s="5">
        <f t="shared" si="0"/>
        <v>0</v>
      </c>
      <c r="H12" s="17">
        <v>0</v>
      </c>
      <c r="I12" s="2" t="s">
        <v>32</v>
      </c>
      <c r="J12" s="6">
        <v>3</v>
      </c>
      <c r="K12" s="5">
        <f t="shared" si="1"/>
        <v>0</v>
      </c>
      <c r="L12" s="17">
        <v>0</v>
      </c>
      <c r="U12" s="2" t="s">
        <v>69</v>
      </c>
      <c r="V12" s="6">
        <v>3</v>
      </c>
      <c r="W12" s="5">
        <f t="shared" si="4"/>
        <v>0</v>
      </c>
      <c r="X12" s="17">
        <v>0</v>
      </c>
    </row>
    <row r="13" spans="1:24" x14ac:dyDescent="0.35">
      <c r="A13" s="2" t="s">
        <v>11</v>
      </c>
      <c r="B13" s="6">
        <v>1</v>
      </c>
      <c r="C13" s="5">
        <f t="shared" si="5"/>
        <v>0</v>
      </c>
      <c r="D13" s="17">
        <v>0</v>
      </c>
      <c r="I13" s="2" t="s">
        <v>33</v>
      </c>
      <c r="J13" s="6">
        <v>3</v>
      </c>
      <c r="K13" s="5">
        <f t="shared" si="1"/>
        <v>0</v>
      </c>
      <c r="L13" s="17">
        <v>0</v>
      </c>
      <c r="U13" s="2" t="s">
        <v>70</v>
      </c>
      <c r="V13" s="6">
        <v>3</v>
      </c>
      <c r="W13" s="5">
        <f t="shared" si="4"/>
        <v>0</v>
      </c>
      <c r="X13" s="17">
        <v>0</v>
      </c>
    </row>
    <row r="14" spans="1:24" x14ac:dyDescent="0.35">
      <c r="A14" s="2" t="s">
        <v>12</v>
      </c>
      <c r="B14" s="6">
        <v>1</v>
      </c>
      <c r="C14" s="5">
        <f t="shared" si="5"/>
        <v>0</v>
      </c>
      <c r="D14" s="17">
        <v>0</v>
      </c>
      <c r="I14" s="2" t="s">
        <v>34</v>
      </c>
      <c r="J14" s="6">
        <v>1</v>
      </c>
      <c r="K14" s="5">
        <f t="shared" si="1"/>
        <v>0</v>
      </c>
      <c r="L14" s="17">
        <v>0</v>
      </c>
      <c r="U14" s="2" t="s">
        <v>71</v>
      </c>
      <c r="V14" s="6">
        <v>3</v>
      </c>
      <c r="W14" s="5">
        <f t="shared" si="4"/>
        <v>0</v>
      </c>
      <c r="X14" s="17">
        <v>0</v>
      </c>
    </row>
    <row r="15" spans="1:24" x14ac:dyDescent="0.35">
      <c r="A15" s="2" t="s">
        <v>13</v>
      </c>
      <c r="B15" s="6">
        <v>2</v>
      </c>
      <c r="C15" s="5">
        <f t="shared" si="5"/>
        <v>0</v>
      </c>
      <c r="D15" s="17">
        <v>0</v>
      </c>
      <c r="I15" s="2" t="s">
        <v>35</v>
      </c>
      <c r="J15" s="6">
        <v>2</v>
      </c>
      <c r="K15" s="5">
        <f t="shared" si="1"/>
        <v>0</v>
      </c>
      <c r="L15" s="17">
        <v>0</v>
      </c>
      <c r="U15" s="2" t="s">
        <v>57</v>
      </c>
      <c r="V15" s="6">
        <v>3</v>
      </c>
      <c r="W15" s="5">
        <f t="shared" si="4"/>
        <v>0</v>
      </c>
      <c r="X15" s="17">
        <v>0</v>
      </c>
    </row>
    <row r="16" spans="1:24" x14ac:dyDescent="0.35">
      <c r="C16" s="6"/>
      <c r="D16" s="6"/>
      <c r="I16" s="2" t="s">
        <v>36</v>
      </c>
      <c r="J16" s="6">
        <v>3</v>
      </c>
      <c r="K16" s="5">
        <f t="shared" si="1"/>
        <v>0</v>
      </c>
      <c r="L16" s="17">
        <v>0</v>
      </c>
      <c r="U16" s="2" t="s">
        <v>58</v>
      </c>
      <c r="V16" s="6">
        <v>3</v>
      </c>
      <c r="W16" s="5">
        <f t="shared" si="4"/>
        <v>0</v>
      </c>
      <c r="X16" s="17">
        <v>0</v>
      </c>
    </row>
    <row r="17" spans="1:24" x14ac:dyDescent="0.35">
      <c r="A17" s="7"/>
      <c r="B17" s="7"/>
      <c r="C17" s="6"/>
      <c r="D17" s="6"/>
      <c r="I17" s="2" t="s">
        <v>37</v>
      </c>
      <c r="J17" s="6">
        <v>1</v>
      </c>
      <c r="K17" s="5">
        <f t="shared" si="1"/>
        <v>0</v>
      </c>
      <c r="L17" s="17">
        <v>0</v>
      </c>
      <c r="U17" s="2" t="s">
        <v>59</v>
      </c>
      <c r="V17" s="6">
        <v>3</v>
      </c>
      <c r="W17" s="5">
        <f t="shared" si="4"/>
        <v>0</v>
      </c>
      <c r="X17" s="17">
        <v>0</v>
      </c>
    </row>
    <row r="18" spans="1:24" x14ac:dyDescent="0.35">
      <c r="A18" s="7"/>
      <c r="C18" s="7"/>
      <c r="D18" s="7"/>
      <c r="I18" s="2" t="s">
        <v>38</v>
      </c>
      <c r="J18" s="6">
        <v>3</v>
      </c>
      <c r="K18" s="5">
        <f t="shared" si="1"/>
        <v>0</v>
      </c>
      <c r="L18" s="17">
        <v>0</v>
      </c>
      <c r="V18" s="8"/>
    </row>
    <row r="19" spans="1:24" x14ac:dyDescent="0.35">
      <c r="A19" s="7"/>
      <c r="B19" s="7"/>
      <c r="C19" s="7"/>
      <c r="D19" s="7"/>
      <c r="I19" s="2" t="s">
        <v>39</v>
      </c>
      <c r="J19" s="6">
        <v>3</v>
      </c>
      <c r="K19" s="5">
        <f t="shared" si="1"/>
        <v>0</v>
      </c>
      <c r="L19" s="17">
        <v>0</v>
      </c>
    </row>
    <row r="20" spans="1:24" x14ac:dyDescent="0.35">
      <c r="B20" s="7"/>
      <c r="C20" s="7"/>
      <c r="D20" s="7"/>
      <c r="I20" s="2" t="s">
        <v>40</v>
      </c>
      <c r="J20" s="6">
        <v>3</v>
      </c>
      <c r="K20" s="5">
        <f t="shared" si="1"/>
        <v>0</v>
      </c>
      <c r="L20" s="17">
        <v>0</v>
      </c>
    </row>
    <row r="21" spans="1:24" x14ac:dyDescent="0.35">
      <c r="A21" s="7"/>
      <c r="B21" s="7"/>
      <c r="I21" s="2" t="s">
        <v>41</v>
      </c>
      <c r="J21" s="6">
        <v>1</v>
      </c>
      <c r="K21" s="5">
        <f t="shared" si="1"/>
        <v>0</v>
      </c>
      <c r="L21" s="17">
        <v>0</v>
      </c>
    </row>
    <row r="22" spans="1:24" x14ac:dyDescent="0.35">
      <c r="A22" s="7"/>
      <c r="B22" s="7"/>
      <c r="C22" s="7"/>
      <c r="D22" s="7"/>
      <c r="I22" s="2" t="s">
        <v>42</v>
      </c>
      <c r="J22" s="6">
        <v>3</v>
      </c>
      <c r="K22" s="5">
        <f t="shared" si="1"/>
        <v>0</v>
      </c>
      <c r="L22" s="17">
        <v>0</v>
      </c>
    </row>
    <row r="23" spans="1:24" x14ac:dyDescent="0.35">
      <c r="A23" s="7"/>
      <c r="B23" s="7"/>
      <c r="C23" s="7"/>
      <c r="D23" s="7"/>
      <c r="I23" s="2" t="s">
        <v>43</v>
      </c>
      <c r="J23" s="6">
        <v>1</v>
      </c>
      <c r="K23" s="5">
        <f t="shared" si="1"/>
        <v>0</v>
      </c>
      <c r="L23" s="17">
        <v>0</v>
      </c>
    </row>
    <row r="24" spans="1:24" x14ac:dyDescent="0.35">
      <c r="A24" s="7"/>
      <c r="B24" s="7"/>
      <c r="C24" s="7"/>
      <c r="D24" s="7"/>
      <c r="I24" s="2" t="s">
        <v>44</v>
      </c>
      <c r="J24" s="6">
        <v>3</v>
      </c>
      <c r="K24" s="5">
        <f t="shared" si="1"/>
        <v>0</v>
      </c>
      <c r="L24" s="17">
        <v>0</v>
      </c>
    </row>
    <row r="25" spans="1:24" x14ac:dyDescent="0.35">
      <c r="A25" s="7"/>
      <c r="B25" s="7"/>
      <c r="C25" s="7"/>
      <c r="D25" s="7"/>
      <c r="I25" s="2" t="s">
        <v>45</v>
      </c>
      <c r="J25" s="6">
        <v>1</v>
      </c>
      <c r="K25" s="5">
        <f t="shared" si="1"/>
        <v>0</v>
      </c>
      <c r="L25" s="17">
        <v>0</v>
      </c>
    </row>
    <row r="26" spans="1:24" x14ac:dyDescent="0.35">
      <c r="A26" s="7"/>
      <c r="B26" s="7"/>
      <c r="C26" s="7"/>
      <c r="D26" s="7"/>
      <c r="I26" s="2" t="s">
        <v>46</v>
      </c>
      <c r="J26" s="6">
        <v>3</v>
      </c>
      <c r="K26" s="5">
        <f t="shared" si="1"/>
        <v>0</v>
      </c>
      <c r="L26" s="17">
        <v>0</v>
      </c>
    </row>
    <row r="27" spans="1:24" x14ac:dyDescent="0.35">
      <c r="A27" s="7"/>
      <c r="B27" s="7"/>
      <c r="C27" s="7"/>
      <c r="D27" s="7"/>
      <c r="I27" s="2" t="s">
        <v>47</v>
      </c>
      <c r="J27" s="6">
        <v>2</v>
      </c>
      <c r="K27" s="5">
        <f t="shared" si="1"/>
        <v>0</v>
      </c>
      <c r="L27" s="17">
        <v>0</v>
      </c>
    </row>
    <row r="28" spans="1:24" x14ac:dyDescent="0.35">
      <c r="A28" s="7"/>
      <c r="B28" s="7"/>
      <c r="C28" s="7"/>
      <c r="D28" s="7"/>
      <c r="I28" s="2" t="s">
        <v>48</v>
      </c>
      <c r="J28" s="6">
        <v>1</v>
      </c>
      <c r="K28" s="5">
        <f t="shared" si="1"/>
        <v>0</v>
      </c>
      <c r="L28" s="17">
        <v>0</v>
      </c>
    </row>
    <row r="29" spans="1:24" x14ac:dyDescent="0.35">
      <c r="I29" s="2" t="s">
        <v>49</v>
      </c>
      <c r="J29" s="6">
        <v>3</v>
      </c>
      <c r="K29" s="5">
        <f t="shared" si="1"/>
        <v>0</v>
      </c>
      <c r="L29" s="17">
        <v>0</v>
      </c>
    </row>
    <row r="30" spans="1:24" s="10" customFormat="1" x14ac:dyDescent="0.35">
      <c r="A30" s="9" t="s">
        <v>15</v>
      </c>
      <c r="B30" s="10" t="s">
        <v>16</v>
      </c>
      <c r="C30" s="11">
        <f>SUMPRODUCT(B5:B29,C5:C29)</f>
        <v>0</v>
      </c>
      <c r="D30" s="11">
        <f>SUMPRODUCT(B5:B29,C5:C29)</f>
        <v>0</v>
      </c>
      <c r="F30" s="12">
        <f>SUM(F5:F12)</f>
        <v>20</v>
      </c>
      <c r="G30" s="11">
        <f>SUMPRODUCT(F5:F29,G5:G29)</f>
        <v>0</v>
      </c>
      <c r="H30" s="11">
        <f>SUMPRODUCT(F5:F29,G5:G29)</f>
        <v>0</v>
      </c>
      <c r="J30" s="12">
        <f>SUM(J5:J29)</f>
        <v>55</v>
      </c>
      <c r="K30" s="11">
        <f>SUMPRODUCT(J5:J29, K5:K29)</f>
        <v>0</v>
      </c>
      <c r="L30" s="11">
        <f>SUMPRODUCT(J5:J29, K5:K29)</f>
        <v>0</v>
      </c>
      <c r="N30" s="12">
        <v>18</v>
      </c>
      <c r="O30" s="11">
        <f>SUMPRODUCT(N5:N29,O5:O29)</f>
        <v>0</v>
      </c>
      <c r="P30" s="11">
        <f>SUMPRODUCT(N5:N29,O5:O29)</f>
        <v>0</v>
      </c>
      <c r="R30" s="12">
        <v>12</v>
      </c>
      <c r="S30" s="11">
        <f>SUMPRODUCT(S5:S29, R5:R29)</f>
        <v>0</v>
      </c>
      <c r="T30" s="11">
        <f>SUMPRODUCT(S5:S29, R5:R29)</f>
        <v>0</v>
      </c>
      <c r="V30" s="12">
        <v>15</v>
      </c>
      <c r="W30" s="11">
        <f xml:space="preserve"> SUMPRODUCT(V5:V29, W5:W29)</f>
        <v>0</v>
      </c>
      <c r="X30" s="11">
        <f xml:space="preserve"> SUMPRODUCT(V5:V29, W5:W29)</f>
        <v>0</v>
      </c>
    </row>
    <row r="33" spans="1:13" ht="14.25" x14ac:dyDescent="0.45">
      <c r="A33" s="19"/>
    </row>
    <row r="34" spans="1:13" ht="14.25" x14ac:dyDescent="0.45">
      <c r="A34" s="23" t="s">
        <v>75</v>
      </c>
      <c r="B34" s="24" t="s">
        <v>85</v>
      </c>
      <c r="C34" s="24"/>
      <c r="D34" s="24" t="s">
        <v>50</v>
      </c>
      <c r="E34" s="24" t="s">
        <v>86</v>
      </c>
      <c r="I34" s="2" t="s">
        <v>82</v>
      </c>
    </row>
    <row r="35" spans="1:13" ht="14.25" x14ac:dyDescent="0.45">
      <c r="A35" s="25" t="str">
        <f>A4</f>
        <v>درس های عمومی (۲۰+۲ واحد)</v>
      </c>
      <c r="B35" s="23">
        <v>22</v>
      </c>
      <c r="C35" s="23"/>
      <c r="D35" s="23">
        <f>D30</f>
        <v>0</v>
      </c>
      <c r="E35" s="23">
        <f>B35-D35</f>
        <v>22</v>
      </c>
      <c r="I35" s="2" t="s">
        <v>87</v>
      </c>
    </row>
    <row r="36" spans="1:13" ht="14.25" x14ac:dyDescent="0.45">
      <c r="A36" s="25" t="str">
        <f>E4</f>
        <v>درس های پایه (۲۰ واحد)</v>
      </c>
      <c r="B36" s="23">
        <f>F30</f>
        <v>20</v>
      </c>
      <c r="C36" s="23"/>
      <c r="D36" s="23">
        <f>H30</f>
        <v>0</v>
      </c>
      <c r="E36" s="23">
        <f t="shared" ref="E36:E40" si="6">B36-D36</f>
        <v>20</v>
      </c>
      <c r="I36" s="2" t="s">
        <v>88</v>
      </c>
    </row>
    <row r="37" spans="1:13" ht="14.25" x14ac:dyDescent="0.45">
      <c r="A37" s="25" t="str">
        <f>I4</f>
        <v>درس های اصلی (۵۵ واحد)</v>
      </c>
      <c r="B37" s="23">
        <f>J30</f>
        <v>55</v>
      </c>
      <c r="C37" s="23"/>
      <c r="D37" s="23">
        <f>L30</f>
        <v>0</v>
      </c>
      <c r="E37" s="23">
        <f t="shared" si="6"/>
        <v>55</v>
      </c>
      <c r="I37" s="2" t="s">
        <v>83</v>
      </c>
    </row>
    <row r="38" spans="1:13" ht="18" x14ac:dyDescent="0.55000000000000004">
      <c r="A38" s="25" t="str">
        <f>M4</f>
        <v>بسته  شبکه های کامپیوتری (۱۸ واحد)</v>
      </c>
      <c r="B38" s="23">
        <f>N30</f>
        <v>18</v>
      </c>
      <c r="C38" s="23"/>
      <c r="D38" s="23">
        <f>P30</f>
        <v>0</v>
      </c>
      <c r="E38" s="23">
        <f t="shared" si="6"/>
        <v>18</v>
      </c>
      <c r="I38" s="18" t="s">
        <v>89</v>
      </c>
      <c r="J38" s="18"/>
      <c r="K38" s="18"/>
      <c r="L38" s="18"/>
      <c r="M38" s="14"/>
    </row>
    <row r="39" spans="1:13" ht="14.25" x14ac:dyDescent="0.45">
      <c r="A39" s="25" t="str">
        <f>Q4</f>
        <v>بسته نرم افزار (۱۲ واحد)</v>
      </c>
      <c r="B39" s="23">
        <f>R30</f>
        <v>12</v>
      </c>
      <c r="C39" s="23"/>
      <c r="D39" s="23">
        <f>T30</f>
        <v>0</v>
      </c>
      <c r="E39" s="23">
        <f t="shared" si="6"/>
        <v>12</v>
      </c>
    </row>
    <row r="40" spans="1:13" ht="14.25" x14ac:dyDescent="0.45">
      <c r="A40" s="25" t="str">
        <f>U4</f>
        <v>درس های اختیاری (۱۵ واحد)</v>
      </c>
      <c r="B40" s="23">
        <f>V30</f>
        <v>15</v>
      </c>
      <c r="C40" s="23"/>
      <c r="D40" s="23">
        <f>X30</f>
        <v>0</v>
      </c>
      <c r="E40" s="23">
        <f t="shared" si="6"/>
        <v>15</v>
      </c>
    </row>
    <row r="41" spans="1:13" ht="14.25" x14ac:dyDescent="0.45">
      <c r="A41" s="25"/>
      <c r="B41" s="23"/>
      <c r="C41" s="23"/>
      <c r="D41" s="23"/>
      <c r="E41" s="23"/>
    </row>
    <row r="42" spans="1:13" ht="14.25" x14ac:dyDescent="0.45">
      <c r="A42" s="25"/>
      <c r="B42" s="23"/>
      <c r="C42" s="23"/>
      <c r="D42" s="23"/>
      <c r="E42" s="23"/>
    </row>
    <row r="43" spans="1:13" ht="14.25" x14ac:dyDescent="0.45">
      <c r="A43" s="25" t="s">
        <v>76</v>
      </c>
      <c r="B43" s="23">
        <f>SUM(B35:B40)</f>
        <v>142</v>
      </c>
      <c r="C43" s="23"/>
      <c r="D43" s="23">
        <f>SUM(D35:D40)</f>
        <v>0</v>
      </c>
      <c r="E43" s="23">
        <f>SUM(E35:E40)</f>
        <v>142</v>
      </c>
    </row>
  </sheetData>
  <pageMargins left="0.7" right="0.7" top="0.75" bottom="0.75" header="0.3" footer="0.3"/>
  <pageSetup orientation="portrait" horizontalDpi="300" verticalDpi="0" r:id="rId1"/>
  <ignoredErrors>
    <ignoredError sqref="P30 T30 X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شبکه-هوش مصنوعی</vt:lpstr>
      <vt:lpstr>شبکه-نرم افزار</vt:lpstr>
      <vt:lpstr>'شبکه-نرم افزار'!Print_Area</vt:lpstr>
      <vt:lpstr>'شبکه-هوش مصنوعی'!Print_Area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Jahangoshai Rezaee</dc:creator>
  <cp:lastModifiedBy>tahmores11</cp:lastModifiedBy>
  <cp:lastPrinted>2023-05-22T09:41:07Z</cp:lastPrinted>
  <dcterms:created xsi:type="dcterms:W3CDTF">2020-07-11T13:44:33Z</dcterms:created>
  <dcterms:modified xsi:type="dcterms:W3CDTF">2023-05-22T09:41:09Z</dcterms:modified>
</cp:coreProperties>
</file>